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25230" yWindow="2580" windowWidth="12960" windowHeight="152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<sst xmlns="http://schemas.openxmlformats.org/spreadsheetml/2006/main" count="72" uniqueCount="46">
  <si>
    <t>ČP</t>
  </si>
  <si>
    <t>Popis</t>
  </si>
  <si>
    <t>množství</t>
  </si>
  <si>
    <t>cena cekem bez DPH</t>
  </si>
  <si>
    <t>jednotka</t>
  </si>
  <si>
    <t>kpl</t>
  </si>
  <si>
    <t>Ostatní</t>
  </si>
  <si>
    <t>Celkem bez DPH</t>
  </si>
  <si>
    <t xml:space="preserve"> DPH 21%</t>
  </si>
  <si>
    <t>jednotková cena</t>
  </si>
  <si>
    <t>Závěrečný úklid a vyčištění všech dotčených prostor</t>
  </si>
  <si>
    <t>Rekonstrukce budovy Ruská 155 v Mariánských Lázních – 1.etapa</t>
  </si>
  <si>
    <t>Přípravné práce</t>
  </si>
  <si>
    <t>Zabezpečení a oplocení staveniště</t>
  </si>
  <si>
    <t>Vybudování potřebného zařízení staveniště</t>
  </si>
  <si>
    <t>Provedení opatření pro ochranu přilehlého stromu</t>
  </si>
  <si>
    <t>Přesun hmot</t>
  </si>
  <si>
    <t>Zrušení zařízení staveniště</t>
  </si>
  <si>
    <t>Ostatní vedlejší náklady</t>
  </si>
  <si>
    <r>
      <rPr>
        <i/>
        <sz val="10"/>
        <color theme="1"/>
        <rFont val="Calibri"/>
        <family val="2"/>
        <scheme val="minor"/>
      </rPr>
      <t xml:space="preserve">Záměrem města Mariánské Lázně je realizovat stavbu „Rekonstrukce budovy Ruská 155 v Mariánských Lázních – 1.etapa“ v areálu budovy bývalé radnice v Mariánských Lázních v Ruské ulici č.p. 155. 
Pro stavbu Rekonstrukce budovy Ruská 155 v Mariánských Lázních byla společností Masák &amp; Partner, s.r.o. Rooseveltova 575/39, 160 00 Praha 6 – Bubeneč zpracována projektová dokumentace nazvaná „Rekonstrukce budovy radnice v Mariánských Lázních“. 
Záměrem města Mariánské Lázně je nyní realizovat 1. etapu této stavby zahrnující odstranění stávající garáže, provedení nové opěrné železobetonové stěny, provedení souvisejících zemních prací a provedení úprav terénu. Součástí prací bude odvoz suti a přebytečného materiálu a uložení na skládku. Zhotovitel bude s odpady a s přebytečným materiálem nakládat v souladu se všemi příslušnými předpisy. Součástí prací budou též geodetické práce včetně vypracování geodetického plánu dokončené stavby.
Podkladem pro provedení této 1. etapy stavby jsou vybrané části projektové dokumentace s vyznačením rozsahu 1. etapy stavby.
Objednatel v předstihu zajistí odpojení objektu od rozvodů elektrické energie a pokácení 1 ks stromu nacházejícího se poblíž budovy garáže.
</t>
    </r>
    <r>
      <rPr>
        <b/>
        <i/>
        <sz val="10"/>
        <color theme="1"/>
        <rFont val="Calibri"/>
        <family val="2"/>
        <scheme val="minor"/>
      </rPr>
      <t>Položky rozpočtu musí být naceněny tak, aby celková cena obsahovala kompletní provedení všech prací potřebných k dokončení záměru a to včetně těch, které nejsou přímo uvedeny.</t>
    </r>
  </si>
  <si>
    <t>Vytýčení stavby (opěrné zdi OZ2)</t>
  </si>
  <si>
    <t>Demontáž vnitřního vybavení (rozvody ÚT, elektro)</t>
  </si>
  <si>
    <t>Demontáž vnějších prvků (vrata, okapy, svody, střešní krytina)</t>
  </si>
  <si>
    <t>Skrývka ornice a uložení na dočasné deponii (cca 160m2)</t>
  </si>
  <si>
    <t>Průběžný úklid staveniště a čištění vozidel před výjezdem  ze staveniště</t>
  </si>
  <si>
    <t>Vypracování geodetického plánu dokončené stavby (opěrné zdi OZ2)</t>
  </si>
  <si>
    <t>Vykopání  a likvidace kořenu pokáceného stromu</t>
  </si>
  <si>
    <t>Dodávka a osazení výztuže opěrné zdi</t>
  </si>
  <si>
    <t>Demolice střešní konstrukce (58,1m2)</t>
  </si>
  <si>
    <t>Demolice obvodových stěn garáže (cihelné zdivo tl. 0,45m)</t>
  </si>
  <si>
    <t>Vybourání podzemních konstrukcí garáže (podlahové vrstvy, základové pasy)</t>
  </si>
  <si>
    <t>t</t>
  </si>
  <si>
    <t>Zpětné rozprostření ornice a dorovnání povrchu plochy staveniště (cca 160m2)</t>
  </si>
  <si>
    <t>Dokončovací práce</t>
  </si>
  <si>
    <r>
      <t>Kompletní demolice zděné budovy dvojgaráže o rozměrech šxdxv 8,3x7,0x3,7m - postupným rozebíráním (objem budovy cca 215m</t>
    </r>
    <r>
      <rPr>
        <b/>
        <i/>
        <vertAlign val="superscript"/>
        <sz val="11"/>
        <color theme="1"/>
        <rFont val="Calibri"/>
        <family val="2"/>
        <scheme val="minor"/>
      </rPr>
      <t>3</t>
    </r>
    <r>
      <rPr>
        <b/>
        <i/>
        <sz val="11"/>
        <color theme="1"/>
        <rFont val="Calibri"/>
        <family val="2"/>
        <scheme val="minor"/>
      </rPr>
      <t>)</t>
    </r>
  </si>
  <si>
    <r>
      <t>Vybudování železobetonové opěrné stěny v pohledové kvalitě (cca 36m</t>
    </r>
    <r>
      <rPr>
        <b/>
        <i/>
        <vertAlign val="superscript"/>
        <sz val="11"/>
        <color theme="1"/>
        <rFont val="Calibri"/>
        <family val="2"/>
        <scheme val="minor"/>
      </rPr>
      <t>3</t>
    </r>
    <r>
      <rPr>
        <b/>
        <i/>
        <sz val="11"/>
        <color theme="1"/>
        <rFont val="Calibri"/>
        <family val="2"/>
        <scheme val="minor"/>
      </rPr>
      <t>)</t>
    </r>
  </si>
  <si>
    <r>
      <t>Výkopové práce pro opěrnou zeď (cca 200m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</si>
  <si>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Spodní část - beton C 25/30 (cca13m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</si>
  <si>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Podsyp štěrkodrtí pod spodní část opěrné zdi (cca 2,6m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</si>
  <si>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Vrchní část zdi - zřízení i odstranění  bednění (rozměr zdi dxv 20,2x3,2; bednění cca 130m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</si>
  <si>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Vrchní část zdi - beton C 25/30 (cca23m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</si>
  <si>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Hrubé urovnání povrchu plochy staveniště  a vyspádování terénu s použitím části přebytečného výkopku (cca 160m2)</t>
  </si>
  <si>
    <t>Nakládání a odvoz přebytečné zeminy a uložení na deponii, včetně poplatku za uložení</t>
  </si>
  <si>
    <t>Odpočet za vybourané ocelové prvky do šrotu (předokládaná hmotnost)</t>
  </si>
  <si>
    <t>Nakládání, odvoz vybouraného materiálu, včetně poplatku za uložení na skládku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</si>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</sst>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164" fontId="0" fillId="2" borderId="0" xfId="0" applyNumberFormat="1" applyFill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 applyAlignment="1">
      <alignment horizontal="center"/>
    </xf>
    <xf numFmtId="0" fontId="2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164" fontId="0" fillId="0" borderId="5" xfId="0" applyNumberFormat="1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2" fillId="0" borderId="8" xfId="0" applyNumberFormat="1" applyFont="1" applyBorder="1"/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view="pageBreakPreview" zoomScaleSheetLayoutView="100" workbookViewId="0" topLeftCell="A24">
      <selection activeCell="B49" sqref="B49"/>
    </sheetView>
  </sheetViews>
  <sheetFormatPr defaultColWidth="9.140625" defaultRowHeight="15"/>
  <cols>
    <col min="1" max="1" width="4.57421875" style="4" customWidth="1"/>
    <col min="2" max="2" width="58.7109375" style="0" customWidth="1"/>
    <col min="3" max="3" width="6.8515625" style="4" customWidth="1"/>
    <col min="4" max="4" width="4.7109375" style="0" customWidth="1"/>
    <col min="5" max="5" width="15.140625" style="1" customWidth="1"/>
    <col min="6" max="6" width="18.421875" style="1" customWidth="1"/>
  </cols>
  <sheetData>
    <row r="1" ht="15">
      <c r="A1" s="6" t="s">
        <v>11</v>
      </c>
    </row>
    <row r="2" spans="1:6" ht="168.75" customHeight="1">
      <c r="A2" s="28" t="s">
        <v>19</v>
      </c>
      <c r="B2" s="29"/>
      <c r="C2" s="29"/>
      <c r="D2" s="29"/>
      <c r="E2" s="29"/>
      <c r="F2" s="29"/>
    </row>
    <row r="3" spans="1:6" ht="25.5" customHeight="1">
      <c r="A3" s="24" t="s">
        <v>0</v>
      </c>
      <c r="B3" s="25" t="s">
        <v>1</v>
      </c>
      <c r="C3" s="24" t="s">
        <v>4</v>
      </c>
      <c r="D3" s="24" t="s">
        <v>2</v>
      </c>
      <c r="E3" s="26" t="s">
        <v>9</v>
      </c>
      <c r="F3" s="26" t="s">
        <v>3</v>
      </c>
    </row>
    <row r="4" ht="15">
      <c r="A4" s="5"/>
    </row>
    <row r="5" spans="1:2" ht="33.75" customHeight="1">
      <c r="A5" s="5"/>
      <c r="B5" s="3" t="s">
        <v>12</v>
      </c>
    </row>
    <row r="6" spans="1:6" ht="15">
      <c r="A6" s="5">
        <v>1</v>
      </c>
      <c r="B6" s="2" t="s">
        <v>13</v>
      </c>
      <c r="C6" s="4" t="s">
        <v>5</v>
      </c>
      <c r="D6">
        <v>1</v>
      </c>
      <c r="E6" s="7">
        <v>0</v>
      </c>
      <c r="F6" s="1">
        <f aca="true" t="shared" si="0" ref="F6:F40">D6*E6</f>
        <v>0</v>
      </c>
    </row>
    <row r="7" spans="1:6" ht="15">
      <c r="A7" s="5">
        <f>A6+1</f>
        <v>2</v>
      </c>
      <c r="B7" s="2" t="s">
        <v>14</v>
      </c>
      <c r="C7" s="4" t="s">
        <v>5</v>
      </c>
      <c r="D7">
        <v>1</v>
      </c>
      <c r="E7" s="7">
        <v>0</v>
      </c>
      <c r="F7" s="1">
        <f t="shared" si="0"/>
        <v>0</v>
      </c>
    </row>
    <row r="8" spans="1:6" ht="15">
      <c r="A8" s="5">
        <f aca="true" t="shared" si="1" ref="A8:A10">A7+1</f>
        <v>3</v>
      </c>
      <c r="B8" s="2" t="s">
        <v>15</v>
      </c>
      <c r="C8" s="4" t="s">
        <v>5</v>
      </c>
      <c r="D8">
        <v>1</v>
      </c>
      <c r="E8" s="7">
        <v>0</v>
      </c>
      <c r="F8" s="1">
        <f t="shared" si="0"/>
        <v>0</v>
      </c>
    </row>
    <row r="9" spans="1:6" ht="15">
      <c r="A9" s="5">
        <f t="shared" si="1"/>
        <v>4</v>
      </c>
      <c r="B9" s="2" t="s">
        <v>26</v>
      </c>
      <c r="C9" s="4" t="s">
        <v>5</v>
      </c>
      <c r="D9">
        <v>1</v>
      </c>
      <c r="E9" s="7">
        <v>0</v>
      </c>
      <c r="F9" s="1">
        <f t="shared" si="0"/>
        <v>0</v>
      </c>
    </row>
    <row r="10" spans="1:6" ht="17.25" customHeight="1">
      <c r="A10" s="5">
        <f t="shared" si="1"/>
        <v>5</v>
      </c>
      <c r="B10" s="2" t="s">
        <v>23</v>
      </c>
      <c r="C10" s="4" t="s">
        <v>5</v>
      </c>
      <c r="D10">
        <v>1</v>
      </c>
      <c r="E10" s="7">
        <v>0</v>
      </c>
      <c r="F10" s="1">
        <f aca="true" t="shared" si="2" ref="F10">D10*E10</f>
        <v>0</v>
      </c>
    </row>
    <row r="11" spans="1:2" ht="15">
      <c r="A11" s="5"/>
      <c r="B11" s="2"/>
    </row>
    <row r="12" spans="1:2" ht="48" customHeight="1">
      <c r="A12" s="5"/>
      <c r="B12" s="3" t="s">
        <v>34</v>
      </c>
    </row>
    <row r="13" spans="1:6" ht="15">
      <c r="A13" s="5">
        <f>A10+1</f>
        <v>6</v>
      </c>
      <c r="B13" s="2" t="s">
        <v>21</v>
      </c>
      <c r="C13" s="4" t="s">
        <v>5</v>
      </c>
      <c r="D13">
        <v>1</v>
      </c>
      <c r="E13" s="7">
        <v>0</v>
      </c>
      <c r="F13" s="1">
        <f t="shared" si="0"/>
        <v>0</v>
      </c>
    </row>
    <row r="14" spans="1:6" ht="15.75" customHeight="1">
      <c r="A14" s="5">
        <f aca="true" t="shared" si="3" ref="A14:A27">A13+1</f>
        <v>7</v>
      </c>
      <c r="B14" s="2" t="s">
        <v>22</v>
      </c>
      <c r="C14" s="4" t="s">
        <v>5</v>
      </c>
      <c r="D14">
        <v>1</v>
      </c>
      <c r="E14" s="7">
        <v>0</v>
      </c>
      <c r="F14" s="1">
        <f aca="true" t="shared" si="4" ref="F14">D14*E14</f>
        <v>0</v>
      </c>
    </row>
    <row r="15" spans="1:6" ht="15">
      <c r="A15" s="5">
        <f t="shared" si="3"/>
        <v>8</v>
      </c>
      <c r="B15" s="2" t="s">
        <v>28</v>
      </c>
      <c r="C15" s="4" t="s">
        <v>5</v>
      </c>
      <c r="D15">
        <v>1</v>
      </c>
      <c r="E15" s="7">
        <v>0</v>
      </c>
      <c r="F15" s="1">
        <f t="shared" si="0"/>
        <v>0</v>
      </c>
    </row>
    <row r="16" spans="1:6" ht="18.75" customHeight="1">
      <c r="A16" s="5">
        <f t="shared" si="3"/>
        <v>9</v>
      </c>
      <c r="B16" s="2" t="s">
        <v>29</v>
      </c>
      <c r="C16" s="4" t="s">
        <v>5</v>
      </c>
      <c r="D16">
        <v>1</v>
      </c>
      <c r="E16" s="7">
        <v>0</v>
      </c>
      <c r="F16" s="1">
        <f aca="true" t="shared" si="5" ref="F16:F17">D16*E16</f>
        <v>0</v>
      </c>
    </row>
    <row r="17" spans="1:6" ht="30">
      <c r="A17" s="5">
        <f t="shared" si="3"/>
        <v>10</v>
      </c>
      <c r="B17" s="2" t="s">
        <v>30</v>
      </c>
      <c r="C17" s="4" t="s">
        <v>5</v>
      </c>
      <c r="D17">
        <v>1</v>
      </c>
      <c r="E17" s="7">
        <v>0</v>
      </c>
      <c r="F17" s="1">
        <f t="shared" si="5"/>
        <v>0</v>
      </c>
    </row>
    <row r="18" spans="1:6" ht="30">
      <c r="A18" s="5">
        <f t="shared" si="3"/>
        <v>11</v>
      </c>
      <c r="B18" s="2" t="s">
        <v>44</v>
      </c>
      <c r="C18" s="4" t="s">
        <v>5</v>
      </c>
      <c r="D18">
        <v>1</v>
      </c>
      <c r="E18" s="7">
        <v>0</v>
      </c>
      <c r="F18" s="1">
        <f t="shared" si="0"/>
        <v>0</v>
      </c>
    </row>
    <row r="19" spans="1:2" ht="15">
      <c r="A19" s="5"/>
      <c r="B19" s="2"/>
    </row>
    <row r="20" spans="1:2" ht="32.25">
      <c r="A20" s="5"/>
      <c r="B20" s="3" t="s">
        <v>35</v>
      </c>
    </row>
    <row r="21" spans="1:6" ht="15">
      <c r="A21" s="5">
        <f>A18+1</f>
        <v>12</v>
      </c>
      <c r="B21" s="2" t="s">
        <v>20</v>
      </c>
      <c r="C21" s="4" t="s">
        <v>5</v>
      </c>
      <c r="D21">
        <v>1</v>
      </c>
      <c r="E21" s="7">
        <v>0</v>
      </c>
      <c r="F21" s="1">
        <f aca="true" t="shared" si="6" ref="F21">D21*E21</f>
        <v>0</v>
      </c>
    </row>
    <row r="22" spans="1:6" ht="17.25">
      <c r="A22" s="5">
        <f t="shared" si="3"/>
        <v>13</v>
      </c>
      <c r="B22" s="2" t="s">
        <v>36</v>
      </c>
      <c r="C22" s="4" t="s">
        <v>5</v>
      </c>
      <c r="D22">
        <v>1</v>
      </c>
      <c r="E22" s="7">
        <v>0</v>
      </c>
      <c r="F22" s="1">
        <f t="shared" si="0"/>
        <v>0</v>
      </c>
    </row>
    <row r="23" spans="1:6" ht="15" customHeight="1">
      <c r="A23" s="5">
        <f t="shared" si="3"/>
        <v>14</v>
      </c>
      <c r="B23" s="2" t="s">
        <v>38</v>
      </c>
      <c r="C23" s="4" t="s">
        <v>5</v>
      </c>
      <c r="D23">
        <v>1</v>
      </c>
      <c r="E23" s="7">
        <v>0</v>
      </c>
      <c r="F23" s="1">
        <f t="shared" si="0"/>
        <v>0</v>
      </c>
    </row>
    <row r="24" spans="1:6" ht="15">
      <c r="A24" s="5">
        <f t="shared" si="3"/>
        <v>15</v>
      </c>
      <c r="B24" s="2" t="s">
        <v>27</v>
      </c>
      <c r="C24" s="4" t="s">
        <v>5</v>
      </c>
      <c r="D24">
        <v>1</v>
      </c>
      <c r="E24" s="7">
        <v>0</v>
      </c>
      <c r="F24" s="1">
        <f aca="true" t="shared" si="7" ref="F24">D24*E24</f>
        <v>0</v>
      </c>
    </row>
    <row r="25" spans="1:6" ht="17.25">
      <c r="A25" s="5">
        <f t="shared" si="3"/>
        <v>16</v>
      </c>
      <c r="B25" s="2" t="s">
        <v>37</v>
      </c>
      <c r="C25" s="4" t="s">
        <v>5</v>
      </c>
      <c r="D25">
        <v>1</v>
      </c>
      <c r="E25" s="7">
        <v>0</v>
      </c>
      <c r="F25" s="1">
        <f aca="true" t="shared" si="8" ref="F25:F27">D25*E25</f>
        <v>0</v>
      </c>
    </row>
    <row r="26" spans="1:6" ht="32.25">
      <c r="A26" s="5">
        <f t="shared" si="3"/>
        <v>17</v>
      </c>
      <c r="B26" s="2" t="s">
        <v>39</v>
      </c>
      <c r="C26" s="4" t="s">
        <v>5</v>
      </c>
      <c r="D26">
        <v>1</v>
      </c>
      <c r="E26" s="7">
        <v>0</v>
      </c>
      <c r="F26" s="1">
        <f t="shared" si="8"/>
        <v>0</v>
      </c>
    </row>
    <row r="27" spans="1:6" ht="17.25">
      <c r="A27" s="5">
        <f t="shared" si="3"/>
        <v>18</v>
      </c>
      <c r="B27" s="2" t="s">
        <v>40</v>
      </c>
      <c r="C27" s="4" t="s">
        <v>5</v>
      </c>
      <c r="D27">
        <v>1</v>
      </c>
      <c r="E27" s="7">
        <v>0</v>
      </c>
      <c r="F27" s="1">
        <f t="shared" si="8"/>
        <v>0</v>
      </c>
    </row>
    <row r="28" spans="1:2" ht="15">
      <c r="A28" s="5"/>
      <c r="B28" s="2"/>
    </row>
    <row r="29" spans="1:2" ht="15">
      <c r="A29" s="5"/>
      <c r="B29" s="3" t="s">
        <v>33</v>
      </c>
    </row>
    <row r="30" spans="1:6" ht="36" customHeight="1">
      <c r="A30" s="5">
        <f>A27+1</f>
        <v>19</v>
      </c>
      <c r="B30" s="2" t="s">
        <v>41</v>
      </c>
      <c r="C30" s="4" t="s">
        <v>5</v>
      </c>
      <c r="D30">
        <v>1</v>
      </c>
      <c r="E30" s="7">
        <v>0</v>
      </c>
      <c r="F30" s="1">
        <f aca="true" t="shared" si="9" ref="F30:F32">D30*E30</f>
        <v>0</v>
      </c>
    </row>
    <row r="31" spans="1:6" ht="30">
      <c r="A31" s="5">
        <f aca="true" t="shared" si="10" ref="A31:A32">A30+1</f>
        <v>20</v>
      </c>
      <c r="B31" s="2" t="s">
        <v>32</v>
      </c>
      <c r="C31" s="4" t="s">
        <v>5</v>
      </c>
      <c r="D31">
        <v>1</v>
      </c>
      <c r="E31" s="7">
        <v>0</v>
      </c>
      <c r="F31" s="1">
        <f t="shared" si="9"/>
        <v>0</v>
      </c>
    </row>
    <row r="32" spans="1:6" ht="30">
      <c r="A32" s="5">
        <f t="shared" si="10"/>
        <v>21</v>
      </c>
      <c r="B32" s="2" t="s">
        <v>42</v>
      </c>
      <c r="C32" s="4" t="s">
        <v>5</v>
      </c>
      <c r="D32">
        <v>1</v>
      </c>
      <c r="E32" s="7">
        <v>0</v>
      </c>
      <c r="F32" s="1">
        <f t="shared" si="9"/>
        <v>0</v>
      </c>
    </row>
    <row r="33" spans="1:2" ht="15">
      <c r="A33" s="5"/>
      <c r="B33" s="2"/>
    </row>
    <row r="34" spans="1:2" ht="15">
      <c r="A34" s="5"/>
      <c r="B34" s="3" t="s">
        <v>6</v>
      </c>
    </row>
    <row r="35" spans="1:6" ht="15">
      <c r="A35" s="5">
        <f>A32+1</f>
        <v>22</v>
      </c>
      <c r="B35" s="2" t="s">
        <v>16</v>
      </c>
      <c r="C35" s="4" t="s">
        <v>5</v>
      </c>
      <c r="D35">
        <v>1</v>
      </c>
      <c r="E35" s="7">
        <v>0</v>
      </c>
      <c r="F35" s="1">
        <f aca="true" t="shared" si="11" ref="F35">D35*E35</f>
        <v>0</v>
      </c>
    </row>
    <row r="36" spans="1:6" ht="30">
      <c r="A36" s="5">
        <f aca="true" t="shared" si="12" ref="A36:A41">A35+1</f>
        <v>23</v>
      </c>
      <c r="B36" s="2" t="s">
        <v>43</v>
      </c>
      <c r="C36" s="4" t="s">
        <v>31</v>
      </c>
      <c r="D36">
        <v>-3</v>
      </c>
      <c r="E36" s="7">
        <v>0</v>
      </c>
      <c r="F36" s="1">
        <f aca="true" t="shared" si="13" ref="F36">D36*E36</f>
        <v>0</v>
      </c>
    </row>
    <row r="37" spans="1:6" ht="30">
      <c r="A37" s="5">
        <f t="shared" si="12"/>
        <v>24</v>
      </c>
      <c r="B37" s="2" t="s">
        <v>25</v>
      </c>
      <c r="C37" s="4" t="s">
        <v>5</v>
      </c>
      <c r="D37">
        <v>1</v>
      </c>
      <c r="E37" s="7">
        <v>0</v>
      </c>
      <c r="F37" s="1">
        <f aca="true" t="shared" si="14" ref="F37:F38">D37*E37</f>
        <v>0</v>
      </c>
    </row>
    <row r="38" spans="1:6" ht="30">
      <c r="A38" s="5">
        <f t="shared" si="12"/>
        <v>25</v>
      </c>
      <c r="B38" s="2" t="s">
        <v>24</v>
      </c>
      <c r="C38" s="4" t="s">
        <v>5</v>
      </c>
      <c r="D38">
        <v>1</v>
      </c>
      <c r="E38" s="7">
        <v>0</v>
      </c>
      <c r="F38" s="1">
        <f t="shared" si="14"/>
        <v>0</v>
      </c>
    </row>
    <row r="39" spans="1:6" ht="15">
      <c r="A39" s="5">
        <f t="shared" si="12"/>
        <v>26</v>
      </c>
      <c r="B39" s="2" t="s">
        <v>10</v>
      </c>
      <c r="C39" s="4" t="s">
        <v>5</v>
      </c>
      <c r="D39">
        <v>1</v>
      </c>
      <c r="E39" s="7">
        <v>0</v>
      </c>
      <c r="F39" s="1">
        <f aca="true" t="shared" si="15" ref="F39">D39*E39</f>
        <v>0</v>
      </c>
    </row>
    <row r="40" spans="1:6" ht="15">
      <c r="A40" s="5">
        <f t="shared" si="12"/>
        <v>27</v>
      </c>
      <c r="B40" s="2" t="s">
        <v>17</v>
      </c>
      <c r="C40" s="4" t="s">
        <v>5</v>
      </c>
      <c r="D40">
        <v>1</v>
      </c>
      <c r="E40" s="7">
        <v>0</v>
      </c>
      <c r="F40" s="1">
        <f t="shared" si="0"/>
        <v>0</v>
      </c>
    </row>
    <row r="41" spans="1:6" ht="15">
      <c r="A41" s="5">
        <f t="shared" si="12"/>
        <v>28</v>
      </c>
      <c r="B41" s="2" t="s">
        <v>18</v>
      </c>
      <c r="C41" s="4" t="s">
        <v>5</v>
      </c>
      <c r="D41">
        <v>1</v>
      </c>
      <c r="E41" s="7">
        <v>0</v>
      </c>
      <c r="F41" s="1">
        <f aca="true" t="shared" si="16" ref="F41">D41*E41</f>
        <v>0</v>
      </c>
    </row>
    <row r="42" spans="1:6" ht="15.75" thickBot="1">
      <c r="A42" s="19"/>
      <c r="B42" s="20"/>
      <c r="C42" s="21"/>
      <c r="D42" s="22"/>
      <c r="E42" s="23"/>
      <c r="F42" s="23"/>
    </row>
    <row r="43" spans="1:6" ht="15.75" thickTop="1">
      <c r="A43" s="8"/>
      <c r="B43" s="9" t="s">
        <v>7</v>
      </c>
      <c r="C43" s="10"/>
      <c r="D43" s="11"/>
      <c r="E43" s="12"/>
      <c r="F43" s="13">
        <f>SUM(F5:F42)</f>
        <v>0</v>
      </c>
    </row>
    <row r="44" ht="6.75" customHeight="1"/>
    <row r="45" spans="1:6" ht="15">
      <c r="A45" s="8"/>
      <c r="B45" s="9" t="s">
        <v>8</v>
      </c>
      <c r="C45" s="10"/>
      <c r="D45" s="11"/>
      <c r="E45" s="12"/>
      <c r="F45" s="13">
        <f>F43*0.21</f>
        <v>0</v>
      </c>
    </row>
    <row r="46" ht="8.25" customHeight="1" thickBot="1"/>
    <row r="47" spans="1:6" ht="18.75" customHeight="1" thickBot="1">
      <c r="A47" s="14"/>
      <c r="B47" s="15" t="s">
        <v>45</v>
      </c>
      <c r="C47" s="16"/>
      <c r="D47" s="17"/>
      <c r="E47" s="18"/>
      <c r="F47" s="27">
        <f>F45+F43</f>
        <v>0</v>
      </c>
    </row>
  </sheetData>
  <mergeCells count="1">
    <mergeCell ref="A2:F2"/>
  </mergeCells>
  <printOptions/>
  <pageMargins left="0.7086614173228347" right="0.7086614173228347" top="0.7874015748031497" bottom="0.7874015748031497" header="0.31496062992125984" footer="0.31496062992125984"/>
  <pageSetup fitToHeight="4" horizontalDpi="600" verticalDpi="600" orientation="portrait" paperSize="9" scale="80" r:id="rId1"/>
  <rowBreaks count="1" manualBreakCount="1">
    <brk id="33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1C5CD1134F1D4C882AD830CB5F620B" ma:contentTypeVersion="16" ma:contentTypeDescription="Vytvoří nový dokument" ma:contentTypeScope="" ma:versionID="05b35038c5b67885b5d22a9c0bfad0b4">
  <xsd:schema xmlns:xsd="http://www.w3.org/2001/XMLSchema" xmlns:xs="http://www.w3.org/2001/XMLSchema" xmlns:p="http://schemas.microsoft.com/office/2006/metadata/properties" xmlns:ns2="1cda8c2f-adf4-4f6d-8522-20368568434c" xmlns:ns3="e42a39a4-173c-4eb8-b227-740604d76384" targetNamespace="http://schemas.microsoft.com/office/2006/metadata/properties" ma:root="true" ma:fieldsID="4822369eff06d265333d76d8d3d084d7" ns2:_="" ns3:_="">
    <xsd:import namespace="1cda8c2f-adf4-4f6d-8522-20368568434c"/>
    <xsd:import namespace="e42a39a4-173c-4eb8-b227-740604d763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a8c2f-adf4-4f6d-8522-2036856843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3a46c75b-a7d1-4e4f-b158-c655ffbb10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a39a4-173c-4eb8-b227-740604d7638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9aedc2c-9486-4832-809a-c5eb5a63a763}" ma:internalName="TaxCatchAll" ma:showField="CatchAllData" ma:web="e42a39a4-173c-4eb8-b227-740604d763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2a39a4-173c-4eb8-b227-740604d76384" xsi:nil="true"/>
    <lcf76f155ced4ddcb4097134ff3c332f xmlns="1cda8c2f-adf4-4f6d-8522-20368568434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F192814-9371-44F7-B8DC-8746E5858A4F}"/>
</file>

<file path=customXml/itemProps2.xml><?xml version="1.0" encoding="utf-8"?>
<ds:datastoreItem xmlns:ds="http://schemas.openxmlformats.org/officeDocument/2006/customXml" ds:itemID="{4B1097E1-FECA-486A-B6C2-3FBE37190BF2}"/>
</file>

<file path=customXml/itemProps3.xml><?xml version="1.0" encoding="utf-8"?>
<ds:datastoreItem xmlns:ds="http://schemas.openxmlformats.org/officeDocument/2006/customXml" ds:itemID="{589F6312-5264-42F7-BC82-73CF7062D4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Rostislav</dc:creator>
  <cp:keywords/>
  <dc:description/>
  <cp:lastModifiedBy>Pajer Stanislav</cp:lastModifiedBy>
  <cp:lastPrinted>2024-03-27T09:05:12Z</cp:lastPrinted>
  <dcterms:created xsi:type="dcterms:W3CDTF">2021-08-31T13:07:35Z</dcterms:created>
  <dcterms:modified xsi:type="dcterms:W3CDTF">2024-03-27T09:30:29Z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0x0101006D1C5CD1134F1D4C882AD830CB5F620B</vt:lpwstr>
  </property>
</Properties>
</file>