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autoCompressPictures="0"/>
  <bookViews>
    <workbookView xWindow="0" yWindow="0" windowWidth="17970" windowHeight="6120" tabRatio="500"/>
  </bookViews>
  <sheets>
    <sheet name="Kalkulace ceny" sheetId="2" r:id="rId1"/>
  </sheets>
  <externalReferences>
    <externalReference r:id="rId2"/>
    <externalReference r:id="rId3"/>
  </externalReferences>
  <definedNames>
    <definedName name="a">#REF!</definedName>
    <definedName name="aktivity_kraje">#REF!</definedName>
    <definedName name="aktivity_terminy">#REF!</definedName>
    <definedName name="Excel_BuiltIn__FilterDatabase_5">#REF!</definedName>
    <definedName name="EXCL_filtr">#REF!</definedName>
    <definedName name="ggg">#REF!</definedName>
    <definedName name="hhhh">#REF!</definedName>
    <definedName name="kk">#REF!</definedName>
    <definedName name="kraj">[1]Kraje!$A$2:$A$45</definedName>
    <definedName name="kraje">[1]Kraje!$A$1:$B$45</definedName>
    <definedName name="_xlnm.Print_Area" localSheetId="0">'Kalkulace ceny'!$A$1:$F$29</definedName>
    <definedName name="proj_aktivity_list">#REF!</definedName>
    <definedName name="rrrr">#REF!</definedName>
    <definedName name="sFIX">[2]Configuration!$K$3:$K$9</definedName>
    <definedName name="sOutsourcing">[2]Configuration!$N$3:$N$4</definedName>
    <definedName name="sResponse">[2]Configuration!$H$3:$H$11</definedName>
    <definedName name="sSLA">[2]Configuration!$E$3:$E$6</definedName>
    <definedName name="sType">[2]Configuration!$A$3:$A$21</definedName>
    <definedName name="SW_HW">[2]Configuration!$A$3:$C$21</definedName>
    <definedName name="typ_majetku_list">[1]ZZS_položky!$A$82:$A$87</definedName>
  </definedNames>
  <calcPr calcId="162913" fullPrecision="0"/>
  <fileRecoveryPr autoRecover="0"/>
</workbook>
</file>

<file path=xl/calcChain.xml><?xml version="1.0" encoding="utf-8"?>
<calcChain xmlns="http://schemas.openxmlformats.org/spreadsheetml/2006/main">
  <c r="F22" i="2" l="1"/>
  <c r="F20" i="2"/>
  <c r="F19" i="2"/>
  <c r="F18" i="2"/>
  <c r="F17" i="2"/>
  <c r="F16" i="2"/>
  <c r="F15" i="2"/>
  <c r="F14" i="2"/>
  <c r="F10" i="2"/>
  <c r="F9" i="2"/>
  <c r="F8" i="2"/>
  <c r="F7" i="2"/>
  <c r="D18" i="2" l="1"/>
  <c r="F13" i="2" l="1"/>
  <c r="F11" i="2"/>
  <c r="F6" i="2"/>
  <c r="C26" i="2" s="1"/>
  <c r="D22" i="2"/>
  <c r="D14" i="2"/>
  <c r="D15" i="2"/>
  <c r="D16" i="2"/>
  <c r="D17" i="2"/>
  <c r="D19" i="2"/>
  <c r="D20" i="2"/>
  <c r="D13" i="2"/>
  <c r="D7" i="2"/>
  <c r="D8" i="2"/>
  <c r="D9" i="2"/>
  <c r="D10" i="2"/>
  <c r="D11" i="2"/>
  <c r="D6" i="2"/>
  <c r="E26" i="2" l="1"/>
  <c r="C25" i="2"/>
  <c r="C27" i="2" l="1"/>
  <c r="F26" i="2"/>
  <c r="E25" i="2"/>
  <c r="E27" i="2" s="1"/>
  <c r="F25" i="2" l="1"/>
  <c r="F27" i="2" s="1"/>
</calcChain>
</file>

<file path=xl/sharedStrings.xml><?xml version="1.0" encoding="utf-8"?>
<sst xmlns="http://schemas.openxmlformats.org/spreadsheetml/2006/main" count="38" uniqueCount="35">
  <si>
    <t>Položka</t>
  </si>
  <si>
    <t>Záložní zdroj UPS</t>
  </si>
  <si>
    <t>Úložiště NAS</t>
  </si>
  <si>
    <t>Firewall</t>
  </si>
  <si>
    <t>K1 - Virtualizační platforma</t>
  </si>
  <si>
    <t>Server</t>
  </si>
  <si>
    <t xml:space="preserve">Licence zálohovacího software </t>
  </si>
  <si>
    <t>K2 -  Zabezpečení LAN a Wifi</t>
  </si>
  <si>
    <t>Centrální přepínač</t>
  </si>
  <si>
    <t>Přístupové přepínače</t>
  </si>
  <si>
    <t>WiFi přístupové body</t>
  </si>
  <si>
    <t>Optické moduly a příslušenství - sada</t>
  </si>
  <si>
    <t>Bezpečnostní certifikát</t>
  </si>
  <si>
    <t>K3 - Centrální logování</t>
  </si>
  <si>
    <t>Monitorovací a logovací systém</t>
  </si>
  <si>
    <t>Licence serverového operačního systému - sada</t>
  </si>
  <si>
    <t>Licence antivirového systému</t>
  </si>
  <si>
    <t>Bezdrátové pojítko - sada</t>
  </si>
  <si>
    <t>-</t>
  </si>
  <si>
    <t>Kabelové rozvody včetně příslušenství a datových rozvaděčů</t>
  </si>
  <si>
    <t>Investice</t>
  </si>
  <si>
    <t>Cena celkem za investici</t>
  </si>
  <si>
    <t>DPH v Kč</t>
  </si>
  <si>
    <t>Cena v Kč za jednotku bez DPH</t>
  </si>
  <si>
    <t>Celková cena v Kč za položku bez DPH</t>
  </si>
  <si>
    <t>Počet ks</t>
  </si>
  <si>
    <t>Kalkulace nabídkové ceny</t>
  </si>
  <si>
    <t>DPH v %</t>
  </si>
  <si>
    <t>Nabídková cena celkem v Kč včetně DPH</t>
  </si>
  <si>
    <t>Nabídková cena celkem v Kč bez DPH</t>
  </si>
  <si>
    <t>Cena celkem za provoz - rozšířená záruka/maintenanace na 60 měsíců</t>
  </si>
  <si>
    <t>Provoz - rozšířená záruka / maintenanace na 60 měsíců</t>
  </si>
  <si>
    <t>Součet položek = celková nabídková cena</t>
  </si>
  <si>
    <t>Celková cena</t>
  </si>
  <si>
    <r>
      <t xml:space="preserve">Pozn.: Účastník zadávacího řízení vyplní ELEKTRONICKY pouze </t>
    </r>
    <r>
      <rPr>
        <b/>
        <i/>
        <sz val="11"/>
        <rFont val="Arial"/>
        <family val="2"/>
        <charset val="238"/>
      </rPr>
      <t>ŽLUTĚ</t>
    </r>
    <r>
      <rPr>
        <i/>
        <sz val="11"/>
        <rFont val="Arial"/>
        <family val="2"/>
        <charset val="238"/>
      </rPr>
      <t xml:space="preserve"> zvýrazněná pole tohoto dokumentu. Ostatní pole jsou uzamčena proti změnám (v případě nutnosti editace není nastaveno heslo pro odemknutí). Účastník zadávacího řízení  je tedy povinen vyplnit </t>
    </r>
    <r>
      <rPr>
        <b/>
        <i/>
        <u/>
        <sz val="11"/>
        <rFont val="Arial"/>
        <family val="2"/>
        <charset val="238"/>
      </rPr>
      <t>jednotkové ceny</t>
    </r>
    <r>
      <rPr>
        <i/>
        <sz val="11"/>
        <rFont val="Arial"/>
        <family val="2"/>
        <charset val="238"/>
      </rPr>
      <t xml:space="preserve"> v Kč bez DPH u jednotlivých položek komodit K1 až K3 (tzn. cenu za dílčí položky a </t>
    </r>
    <r>
      <rPr>
        <i/>
        <sz val="11"/>
        <rFont val="Arial"/>
        <family val="2"/>
        <charset val="238"/>
      </rPr>
      <t xml:space="preserve">rovněž cenu za rozšířenou záruku). Celková cena za požadovaný počet kusů se automaticky dopočítá. V druhé části tabulky, tj. u </t>
    </r>
    <r>
      <rPr>
        <b/>
        <i/>
        <u/>
        <sz val="11"/>
        <rFont val="Arial"/>
        <family val="2"/>
        <charset val="238"/>
      </rPr>
      <t>součtu položek</t>
    </r>
    <r>
      <rPr>
        <i/>
        <sz val="11"/>
        <rFont val="Arial"/>
        <family val="2"/>
        <charset val="238"/>
      </rPr>
      <t xml:space="preserve"> doplní dodavatel pouze </t>
    </r>
    <r>
      <rPr>
        <b/>
        <i/>
        <sz val="11"/>
        <rFont val="Arial"/>
        <family val="2"/>
        <charset val="238"/>
      </rPr>
      <t>výši DPH v procentech (%)</t>
    </r>
    <r>
      <rPr>
        <i/>
        <sz val="11"/>
        <rFont val="Arial"/>
        <family val="2"/>
        <charset val="238"/>
      </rPr>
      <t xml:space="preserve">, ostatní ceny se opět automaticky dopočítají.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</si>
</sst>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č-405]_-;\-* #,##0.00\ [$Kč-405]_-;_-* &quot;-&quot;??\ [$Kč-405]_-;_-@_-"/>
    <numFmt numFmtId="165" formatCode="#,##0.00\ &quot;Kč&quot;"/>
  </numFmts>
  <fonts count="33" x14ac:knownFonts="1"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sz val="11"/>
      <color indexed="17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  <charset val="238"/>
    </font>
    <font>
      <b/>
      <sz val="12"/>
      <color rgb="FF0000FF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57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11" fillId="2" borderId="0" applyNumberFormat="0" applyBorder="0" applyAlignment="0" applyProtection="0"/>
    <xf numFmtId="0" fontId="2" fillId="0" borderId="0"/>
    <xf numFmtId="0" fontId="14" fillId="0" borderId="0"/>
    <xf numFmtId="0" fontId="13" fillId="0" borderId="0"/>
    <xf numFmtId="0" fontId="3" fillId="0" borderId="0"/>
    <xf numFmtId="0" fontId="13" fillId="0" borderId="0"/>
    <xf numFmtId="0" fontId="15" fillId="0" borderId="0"/>
    <xf numFmtId="0" fontId="13" fillId="0" borderId="0"/>
    <xf numFmtId="0" fontId="2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3" borderId="0">
      <alignment horizontal="center" vertical="top"/>
    </xf>
    <xf numFmtId="0" fontId="6" fillId="4" borderId="0">
      <alignment horizontal="center" vertical="center"/>
    </xf>
    <xf numFmtId="0" fontId="6" fillId="4" borderId="0">
      <alignment horizontal="center" vertical="center"/>
    </xf>
    <xf numFmtId="0" fontId="7" fillId="3" borderId="0">
      <alignment horizontal="center" vertical="top"/>
    </xf>
    <xf numFmtId="0" fontId="7" fillId="3" borderId="0">
      <alignment horizontal="left" vertical="top"/>
    </xf>
    <xf numFmtId="0" fontId="8" fillId="3" borderId="0">
      <alignment horizontal="center"/>
    </xf>
    <xf numFmtId="0" fontId="7" fillId="3" borderId="0">
      <alignment horizontal="right" vertical="top"/>
    </xf>
    <xf numFmtId="0" fontId="7" fillId="3" borderId="0">
      <alignment horizontal="right" vertical="center"/>
    </xf>
    <xf numFmtId="0" fontId="7" fillId="3" borderId="0">
      <alignment horizontal="left" vertical="top"/>
    </xf>
    <xf numFmtId="0" fontId="8" fillId="3" borderId="0">
      <alignment horizontal="center"/>
    </xf>
    <xf numFmtId="0" fontId="7" fillId="3" borderId="0">
      <alignment horizontal="center" vertical="center"/>
    </xf>
    <xf numFmtId="0" fontId="7" fillId="3" borderId="0">
      <alignment horizontal="right" vertical="center"/>
    </xf>
    <xf numFmtId="0" fontId="7" fillId="3" borderId="0">
      <alignment horizontal="left" vertical="top"/>
    </xf>
    <xf numFmtId="0" fontId="7" fillId="3" borderId="0">
      <alignment horizontal="left" vertical="center"/>
    </xf>
    <xf numFmtId="0" fontId="7" fillId="3" borderId="0">
      <alignment horizontal="center" vertical="center"/>
    </xf>
    <xf numFmtId="0" fontId="7" fillId="3" borderId="0">
      <alignment horizontal="right" vertical="center"/>
    </xf>
    <xf numFmtId="0" fontId="7" fillId="3" borderId="0">
      <alignment horizontal="left" vertical="center"/>
    </xf>
    <xf numFmtId="0" fontId="7" fillId="3" borderId="0">
      <alignment horizontal="center" vertical="center"/>
    </xf>
    <xf numFmtId="0" fontId="7" fillId="3" borderId="0">
      <alignment horizontal="left" vertical="center"/>
    </xf>
    <xf numFmtId="0" fontId="9" fillId="3" borderId="0">
      <alignment horizontal="left" vertical="top"/>
    </xf>
    <xf numFmtId="0" fontId="10" fillId="3" borderId="0">
      <alignment horizontal="left" vertical="center"/>
    </xf>
    <xf numFmtId="0" fontId="10" fillId="3" borderId="0">
      <alignment horizontal="left" vertical="center"/>
    </xf>
    <xf numFmtId="0" fontId="8" fillId="3" borderId="0">
      <alignment horizontal="center"/>
    </xf>
    <xf numFmtId="0" fontId="10" fillId="3" borderId="0">
      <alignment horizontal="center" vertical="center"/>
    </xf>
    <xf numFmtId="0" fontId="10" fillId="3" borderId="0">
      <alignment horizontal="center" vertical="center"/>
    </xf>
    <xf numFmtId="0" fontId="6" fillId="4" borderId="0">
      <alignment horizontal="center" vertical="center"/>
    </xf>
    <xf numFmtId="0" fontId="10" fillId="3" borderId="0">
      <alignment horizontal="right" vertical="center"/>
    </xf>
    <xf numFmtId="0" fontId="10" fillId="3" borderId="0">
      <alignment horizontal="right" vertical="center"/>
    </xf>
    <xf numFmtId="0" fontId="10" fillId="5" borderId="0">
      <alignment horizontal="left" vertical="center"/>
    </xf>
    <xf numFmtId="0" fontId="10" fillId="5" borderId="0">
      <alignment horizontal="left" vertical="center"/>
    </xf>
    <xf numFmtId="0" fontId="10" fillId="5" borderId="0">
      <alignment horizontal="left" vertical="center"/>
    </xf>
    <xf numFmtId="0" fontId="10" fillId="5" borderId="0">
      <alignment horizontal="center" vertical="center"/>
    </xf>
    <xf numFmtId="0" fontId="10" fillId="5" borderId="0">
      <alignment horizontal="center" vertical="center"/>
    </xf>
    <xf numFmtId="0" fontId="10" fillId="5" borderId="0">
      <alignment horizontal="center" vertical="center"/>
    </xf>
    <xf numFmtId="0" fontId="10" fillId="5" borderId="0">
      <alignment horizontal="right" vertical="center"/>
    </xf>
    <xf numFmtId="0" fontId="10" fillId="5" borderId="0">
      <alignment horizontal="right" vertical="center"/>
    </xf>
    <xf numFmtId="0" fontId="10" fillId="5" borderId="0">
      <alignment horizontal="right" vertical="center"/>
    </xf>
    <xf numFmtId="0" fontId="10" fillId="3" borderId="0">
      <alignment horizontal="left" vertical="center"/>
    </xf>
    <xf numFmtId="0" fontId="7" fillId="3" borderId="0">
      <alignment horizontal="center" vertical="top"/>
    </xf>
    <xf numFmtId="0" fontId="6" fillId="3" borderId="0">
      <alignment horizontal="center" vertical="center"/>
    </xf>
    <xf numFmtId="0" fontId="10" fillId="3" borderId="0">
      <alignment horizontal="center" vertical="center"/>
    </xf>
    <xf numFmtId="0" fontId="7" fillId="3" borderId="0">
      <alignment horizontal="right" vertical="top"/>
    </xf>
    <xf numFmtId="0" fontId="7" fillId="3" borderId="0">
      <alignment horizontal="center" vertical="top"/>
    </xf>
    <xf numFmtId="0" fontId="10" fillId="3" borderId="0">
      <alignment horizontal="right" vertical="center"/>
    </xf>
    <xf numFmtId="0" fontId="8" fillId="3" borderId="0">
      <alignment horizontal="center"/>
    </xf>
    <xf numFmtId="0" fontId="7" fillId="3" borderId="0">
      <alignment horizontal="right" vertical="top"/>
    </xf>
  </cellStyleXfs>
  <cellXfs count="72">
    <xf numFmtId="0" fontId="0" fillId="0" borderId="0" xfId="0"/>
    <xf numFmtId="0" fontId="16" fillId="0" borderId="0" xfId="0" applyFont="1" applyFill="1" applyAlignment="1" applyProtection="1">
      <alignment horizontal="center"/>
    </xf>
    <xf numFmtId="0" fontId="17" fillId="0" borderId="0" xfId="0" applyFont="1" applyProtection="1"/>
    <xf numFmtId="0" fontId="18" fillId="0" borderId="0" xfId="4" applyFont="1" applyAlignment="1">
      <alignment wrapText="1"/>
    </xf>
    <xf numFmtId="0" fontId="18" fillId="0" borderId="0" xfId="4" applyFont="1" applyAlignment="1">
      <alignment horizontal="center"/>
    </xf>
    <xf numFmtId="0" fontId="18" fillId="0" borderId="0" xfId="4" applyFont="1"/>
    <xf numFmtId="0" fontId="19" fillId="0" borderId="0" xfId="4" applyFont="1" applyAlignment="1">
      <alignment horizontal="center" vertical="center" wrapText="1"/>
    </xf>
    <xf numFmtId="164" fontId="18" fillId="0" borderId="0" xfId="4" applyNumberFormat="1" applyFont="1" applyAlignment="1">
      <alignment horizontal="center"/>
    </xf>
    <xf numFmtId="164" fontId="21" fillId="0" borderId="0" xfId="4" applyNumberFormat="1" applyFont="1" applyAlignment="1">
      <alignment horizontal="center"/>
    </xf>
    <xf numFmtId="9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" applyFont="1" applyAlignment="1">
      <alignment vertical="center"/>
    </xf>
    <xf numFmtId="0" fontId="26" fillId="0" borderId="5" xfId="4" applyFont="1" applyBorder="1" applyAlignment="1" applyProtection="1">
      <alignment horizontal="center" vertical="center"/>
    </xf>
    <xf numFmtId="165" fontId="26" fillId="6" borderId="4" xfId="4" applyNumberFormat="1" applyFont="1" applyFill="1" applyBorder="1" applyAlignment="1" applyProtection="1">
      <alignment horizontal="center" vertical="center"/>
      <protection locked="0"/>
    </xf>
    <xf numFmtId="165" fontId="25" fillId="0" borderId="5" xfId="4" applyNumberFormat="1" applyFont="1" applyFill="1" applyBorder="1" applyAlignment="1" applyProtection="1">
      <alignment horizontal="center" vertical="center"/>
    </xf>
    <xf numFmtId="0" fontId="18" fillId="0" borderId="0" xfId="4" applyFont="1" applyAlignment="1">
      <alignment vertical="center"/>
    </xf>
    <xf numFmtId="0" fontId="26" fillId="0" borderId="5" xfId="4" applyFont="1" applyFill="1" applyBorder="1" applyAlignment="1" applyProtection="1">
      <alignment horizontal="center" vertical="center"/>
    </xf>
    <xf numFmtId="165" fontId="27" fillId="0" borderId="5" xfId="4" applyNumberFormat="1" applyFont="1" applyFill="1" applyBorder="1" applyAlignment="1" applyProtection="1">
      <alignment horizontal="center" vertical="center"/>
    </xf>
    <xf numFmtId="165" fontId="20" fillId="0" borderId="1" xfId="4" applyNumberFormat="1" applyFont="1" applyFill="1" applyBorder="1" applyAlignment="1" applyProtection="1">
      <alignment horizontal="center" vertical="center"/>
    </xf>
    <xf numFmtId="165" fontId="20" fillId="0" borderId="15" xfId="4" applyNumberFormat="1" applyFont="1" applyFill="1" applyBorder="1" applyAlignment="1" applyProtection="1">
      <alignment horizontal="center" vertical="center"/>
    </xf>
    <xf numFmtId="0" fontId="26" fillId="0" borderId="4" xfId="4" applyFont="1" applyFill="1" applyBorder="1" applyAlignment="1" applyProtection="1">
      <alignment vertical="center" wrapText="1"/>
    </xf>
    <xf numFmtId="0" fontId="26" fillId="0" borderId="8" xfId="4" applyFont="1" applyFill="1" applyBorder="1" applyAlignment="1" applyProtection="1">
      <alignment vertical="center" wrapText="1"/>
    </xf>
    <xf numFmtId="0" fontId="23" fillId="0" borderId="16" xfId="4" applyFont="1" applyBorder="1" applyAlignment="1" applyProtection="1">
      <alignment vertical="center" wrapText="1"/>
    </xf>
    <xf numFmtId="0" fontId="23" fillId="0" borderId="0" xfId="4" applyFont="1" applyBorder="1" applyAlignment="1" applyProtection="1">
      <alignment horizontal="center" vertical="center"/>
    </xf>
    <xf numFmtId="164" fontId="23" fillId="0" borderId="0" xfId="4" applyNumberFormat="1" applyFont="1" applyBorder="1" applyAlignment="1" applyProtection="1">
      <alignment horizontal="center" vertical="center"/>
    </xf>
    <xf numFmtId="164" fontId="27" fillId="0" borderId="0" xfId="4" applyNumberFormat="1" applyFont="1" applyBorder="1" applyAlignment="1" applyProtection="1">
      <alignment horizontal="center" vertical="center"/>
    </xf>
    <xf numFmtId="164" fontId="27" fillId="0" borderId="17" xfId="4" applyNumberFormat="1" applyFont="1" applyBorder="1" applyAlignment="1" applyProtection="1">
      <alignment horizontal="center" vertical="center"/>
    </xf>
    <xf numFmtId="165" fontId="19" fillId="0" borderId="5" xfId="4" applyNumberFormat="1" applyFont="1" applyFill="1" applyBorder="1" applyAlignment="1" applyProtection="1">
      <alignment horizontal="center" vertical="center"/>
    </xf>
    <xf numFmtId="165" fontId="31" fillId="0" borderId="19" xfId="4" applyNumberFormat="1" applyFont="1" applyFill="1" applyBorder="1" applyAlignment="1" applyProtection="1">
      <alignment horizontal="center" vertical="center"/>
    </xf>
    <xf numFmtId="164" fontId="31" fillId="0" borderId="19" xfId="4" applyNumberFormat="1" applyFont="1" applyBorder="1" applyAlignment="1" applyProtection="1">
      <alignment horizontal="center" vertical="center"/>
    </xf>
    <xf numFmtId="165" fontId="31" fillId="0" borderId="20" xfId="4" applyNumberFormat="1" applyFont="1" applyFill="1" applyBorder="1" applyAlignment="1" applyProtection="1">
      <alignment horizontal="center" vertical="center"/>
    </xf>
    <xf numFmtId="164" fontId="24" fillId="7" borderId="13" xfId="4" applyNumberFormat="1" applyFont="1" applyFill="1" applyBorder="1" applyAlignment="1" applyProtection="1">
      <alignment horizontal="center" vertical="center" wrapText="1"/>
    </xf>
    <xf numFmtId="164" fontId="25" fillId="7" borderId="14" xfId="4" applyNumberFormat="1" applyFont="1" applyFill="1" applyBorder="1" applyAlignment="1" applyProtection="1">
      <alignment horizontal="center" vertical="center" wrapText="1"/>
    </xf>
    <xf numFmtId="0" fontId="25" fillId="7" borderId="13" xfId="4" applyFont="1" applyFill="1" applyBorder="1" applyAlignment="1" applyProtection="1">
      <alignment horizontal="center" vertical="center" wrapText="1"/>
    </xf>
    <xf numFmtId="0" fontId="25" fillId="7" borderId="14" xfId="4" applyFont="1" applyFill="1" applyBorder="1" applyAlignment="1" applyProtection="1">
      <alignment horizontal="center" vertical="center" wrapText="1"/>
    </xf>
    <xf numFmtId="164" fontId="24" fillId="8" borderId="13" xfId="4" applyNumberFormat="1" applyFont="1" applyFill="1" applyBorder="1" applyAlignment="1" applyProtection="1">
      <alignment horizontal="center" vertical="center" wrapText="1"/>
    </xf>
    <xf numFmtId="164" fontId="25" fillId="8" borderId="14" xfId="4" applyNumberFormat="1" applyFont="1" applyFill="1" applyBorder="1" applyAlignment="1" applyProtection="1">
      <alignment horizontal="center" vertical="center" wrapText="1"/>
    </xf>
    <xf numFmtId="164" fontId="24" fillId="7" borderId="1" xfId="4" applyNumberFormat="1" applyFont="1" applyFill="1" applyBorder="1" applyAlignment="1" applyProtection="1">
      <alignment horizontal="center" vertical="center" wrapText="1"/>
    </xf>
    <xf numFmtId="164" fontId="24" fillId="7" borderId="5" xfId="4" applyNumberFormat="1" applyFont="1" applyFill="1" applyBorder="1" applyAlignment="1" applyProtection="1">
      <alignment horizontal="center" vertical="center" wrapText="1"/>
    </xf>
    <xf numFmtId="0" fontId="24" fillId="0" borderId="0" xfId="4" applyFont="1" applyFill="1" applyBorder="1" applyAlignment="1" applyProtection="1">
      <alignment horizontal="left" vertical="center" wrapText="1"/>
    </xf>
    <xf numFmtId="165" fontId="31" fillId="0" borderId="0" xfId="4" applyNumberFormat="1" applyFont="1" applyFill="1" applyBorder="1" applyAlignment="1" applyProtection="1">
      <alignment horizontal="center" vertical="center"/>
    </xf>
    <xf numFmtId="164" fontId="31" fillId="0" borderId="0" xfId="4" applyNumberFormat="1" applyFont="1" applyBorder="1" applyAlignment="1" applyProtection="1">
      <alignment horizontal="center" vertical="center"/>
    </xf>
    <xf numFmtId="0" fontId="32" fillId="0" borderId="0" xfId="4" applyFont="1" applyFill="1" applyBorder="1" applyAlignment="1" applyProtection="1">
      <alignment horizontal="left" vertical="center" wrapText="1"/>
    </xf>
    <xf numFmtId="165" fontId="20" fillId="0" borderId="0" xfId="4" applyNumberFormat="1" applyFont="1" applyFill="1" applyBorder="1" applyAlignment="1" applyProtection="1">
      <alignment horizontal="center" vertical="center"/>
    </xf>
    <xf numFmtId="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4" applyNumberFormat="1" applyFont="1" applyFill="1" applyBorder="1" applyAlignment="1" applyProtection="1">
      <alignment horizontal="center" vertical="center"/>
    </xf>
    <xf numFmtId="0" fontId="25" fillId="9" borderId="6" xfId="4" applyFont="1" applyFill="1" applyBorder="1" applyAlignment="1" applyProtection="1">
      <alignment vertical="center" wrapText="1"/>
    </xf>
    <xf numFmtId="0" fontId="25" fillId="9" borderId="7" xfId="4" applyFont="1" applyFill="1" applyBorder="1" applyAlignment="1" applyProtection="1">
      <alignment vertical="center" wrapText="1"/>
    </xf>
    <xf numFmtId="0" fontId="25" fillId="9" borderId="11" xfId="4" applyFont="1" applyFill="1" applyBorder="1" applyAlignment="1" applyProtection="1">
      <alignment vertical="center" wrapText="1"/>
    </xf>
    <xf numFmtId="0" fontId="25" fillId="9" borderId="12" xfId="4" applyFont="1" applyFill="1" applyBorder="1" applyAlignment="1" applyProtection="1">
      <alignment vertical="center" wrapText="1"/>
    </xf>
    <xf numFmtId="0" fontId="3" fillId="0" borderId="4" xfId="4" applyFont="1" applyFill="1" applyBorder="1" applyAlignment="1" applyProtection="1">
      <alignment vertical="center" wrapText="1"/>
    </xf>
    <xf numFmtId="0" fontId="3" fillId="0" borderId="5" xfId="4" applyFont="1" applyFill="1" applyBorder="1" applyAlignment="1" applyProtection="1">
      <alignment horizontal="center" vertical="center"/>
    </xf>
    <xf numFmtId="165" fontId="3" fillId="6" borderId="4" xfId="4" applyNumberFormat="1" applyFont="1" applyFill="1" applyBorder="1" applyAlignment="1" applyProtection="1">
      <alignment horizontal="center" vertical="center"/>
      <protection locked="0"/>
    </xf>
    <xf numFmtId="165" fontId="24" fillId="0" borderId="5" xfId="4" applyNumberFormat="1" applyFont="1" applyFill="1" applyBorder="1" applyAlignment="1" applyProtection="1">
      <alignment horizontal="center" vertical="center"/>
    </xf>
    <xf numFmtId="0" fontId="26" fillId="0" borderId="21" xfId="4" applyFont="1" applyFill="1" applyBorder="1" applyAlignment="1" applyProtection="1">
      <alignment vertical="center" wrapText="1"/>
    </xf>
    <xf numFmtId="0" fontId="26" fillId="0" borderId="22" xfId="4" applyFont="1" applyFill="1" applyBorder="1" applyAlignment="1" applyProtection="1">
      <alignment horizontal="center" vertical="center"/>
    </xf>
    <xf numFmtId="165" fontId="26" fillId="6" borderId="21" xfId="4" applyNumberFormat="1" applyFont="1" applyFill="1" applyBorder="1" applyAlignment="1" applyProtection="1">
      <alignment horizontal="center" vertical="center"/>
      <protection locked="0"/>
    </xf>
    <xf numFmtId="165" fontId="27" fillId="0" borderId="22" xfId="4" applyNumberFormat="1" applyFont="1" applyFill="1" applyBorder="1" applyAlignment="1" applyProtection="1">
      <alignment horizontal="center" vertical="center"/>
    </xf>
    <xf numFmtId="165" fontId="25" fillId="0" borderId="22" xfId="4" applyNumberFormat="1" applyFont="1" applyFill="1" applyBorder="1" applyAlignment="1" applyProtection="1">
      <alignment horizontal="center" vertical="center"/>
    </xf>
    <xf numFmtId="0" fontId="3" fillId="0" borderId="8" xfId="4" applyFont="1" applyFill="1" applyBorder="1" applyAlignment="1" applyProtection="1">
      <alignment horizontal="left" vertical="center" wrapText="1"/>
    </xf>
    <xf numFmtId="0" fontId="3" fillId="0" borderId="3" xfId="4" applyFont="1" applyFill="1" applyBorder="1" applyAlignment="1" applyProtection="1">
      <alignment horizontal="left" vertical="center" wrapText="1"/>
    </xf>
    <xf numFmtId="0" fontId="24" fillId="0" borderId="18" xfId="4" applyFont="1" applyFill="1" applyBorder="1" applyAlignment="1" applyProtection="1">
      <alignment horizontal="left" vertical="center" wrapText="1"/>
    </xf>
    <xf numFmtId="0" fontId="24" fillId="0" borderId="19" xfId="4" applyFont="1" applyFill="1" applyBorder="1" applyAlignment="1" applyProtection="1">
      <alignment horizontal="left" vertical="center" wrapText="1"/>
    </xf>
    <xf numFmtId="0" fontId="25" fillId="7" borderId="6" xfId="4" applyFont="1" applyFill="1" applyBorder="1" applyAlignment="1" applyProtection="1">
      <alignment horizontal="center" vertical="center" wrapText="1"/>
    </xf>
    <xf numFmtId="0" fontId="25" fillId="7" borderId="2" xfId="4" applyFont="1" applyFill="1" applyBorder="1" applyAlignment="1" applyProtection="1">
      <alignment horizontal="center" vertical="center" wrapText="1"/>
    </xf>
    <xf numFmtId="0" fontId="28" fillId="7" borderId="0" xfId="0" applyFont="1" applyFill="1" applyAlignment="1" applyProtection="1">
      <alignment horizontal="center" vertical="center" wrapText="1"/>
    </xf>
    <xf numFmtId="0" fontId="16" fillId="7" borderId="0" xfId="0" applyFont="1" applyFill="1" applyAlignment="1" applyProtection="1">
      <alignment horizontal="center"/>
    </xf>
    <xf numFmtId="164" fontId="25" fillId="8" borderId="9" xfId="4" applyNumberFormat="1" applyFont="1" applyFill="1" applyBorder="1" applyAlignment="1" applyProtection="1">
      <alignment horizontal="center" vertical="center" wrapText="1"/>
    </xf>
    <xf numFmtId="164" fontId="25" fillId="8" borderId="10" xfId="4" applyNumberFormat="1" applyFont="1" applyFill="1" applyBorder="1" applyAlignment="1" applyProtection="1">
      <alignment horizontal="center" vertical="center" wrapText="1"/>
    </xf>
    <xf numFmtId="164" fontId="24" fillId="7" borderId="9" xfId="4" applyNumberFormat="1" applyFont="1" applyFill="1" applyBorder="1" applyAlignment="1" applyProtection="1">
      <alignment horizontal="center" vertical="center" wrapText="1"/>
    </xf>
    <xf numFmtId="164" fontId="24" fillId="7" borderId="10" xfId="4" applyNumberFormat="1" applyFont="1" applyFill="1" applyBorder="1" applyAlignment="1" applyProtection="1">
      <alignment horizontal="center" vertical="center" wrapText="1"/>
    </xf>
    <xf numFmtId="0" fontId="3" fillId="0" borderId="4" xfId="4" applyFont="1" applyFill="1" applyBorder="1" applyAlignment="1" applyProtection="1">
      <alignment horizontal="left" vertical="center" wrapText="1"/>
    </xf>
    <xf numFmtId="0" fontId="3" fillId="0" borderId="1" xfId="4" applyFont="1" applyFill="1" applyBorder="1" applyAlignment="1" applyProtection="1">
      <alignment horizontal="left" vertical="center" wrapText="1"/>
    </xf>
  </cellXfs>
  <cellStyles count="58">
    <cellStyle name="Good 2" xfId="1"/>
    <cellStyle name="Normal 2" xfId="2"/>
    <cellStyle name="Normal 2 2" xfId="3"/>
    <cellStyle name="Normal 3" xfId="4"/>
    <cellStyle name="Normální" xfId="0" builtinId="0"/>
    <cellStyle name="normální 2" xfId="5"/>
    <cellStyle name="normální 2 2" xfId="6"/>
    <cellStyle name="normální 2 3" xfId="7"/>
    <cellStyle name="Normální 3" xfId="8"/>
    <cellStyle name="Normální 4" xfId="9"/>
    <cellStyle name="procent 2" xfId="10"/>
    <cellStyle name="procent 3" xfId="11"/>
    <cellStyle name="S0M1" xfId="12"/>
    <cellStyle name="S0M2" xfId="13"/>
    <cellStyle name="S0M3" xfId="14"/>
    <cellStyle name="S10M1" xfId="15"/>
    <cellStyle name="S10M2" xfId="16"/>
    <cellStyle name="S10M3" xfId="17"/>
    <cellStyle name="S11M1" xfId="18"/>
    <cellStyle name="S11M2" xfId="19"/>
    <cellStyle name="S11M3" xfId="20"/>
    <cellStyle name="S12M1" xfId="21"/>
    <cellStyle name="S12M2" xfId="22"/>
    <cellStyle name="S12M3" xfId="23"/>
    <cellStyle name="S13M1" xfId="24"/>
    <cellStyle name="S13M2" xfId="25"/>
    <cellStyle name="S13M3" xfId="26"/>
    <cellStyle name="S14M1" xfId="27"/>
    <cellStyle name="S14M3" xfId="28"/>
    <cellStyle name="S15M1" xfId="29"/>
    <cellStyle name="S16M1" xfId="30"/>
    <cellStyle name="S1M1" xfId="31"/>
    <cellStyle name="S1M2" xfId="32"/>
    <cellStyle name="S1M3" xfId="33"/>
    <cellStyle name="S2M1" xfId="34"/>
    <cellStyle name="S2M2" xfId="35"/>
    <cellStyle name="S2M3" xfId="36"/>
    <cellStyle name="S3M1" xfId="37"/>
    <cellStyle name="S3M2" xfId="38"/>
    <cellStyle name="S3M3" xfId="39"/>
    <cellStyle name="S4M1" xfId="40"/>
    <cellStyle name="S4M2" xfId="41"/>
    <cellStyle name="S4M3" xfId="42"/>
    <cellStyle name="S5M1" xfId="43"/>
    <cellStyle name="S5M2" xfId="44"/>
    <cellStyle name="S5M3" xfId="45"/>
    <cellStyle name="S6M1" xfId="46"/>
    <cellStyle name="S6M2" xfId="47"/>
    <cellStyle name="S6M3" xfId="48"/>
    <cellStyle name="S7M1" xfId="49"/>
    <cellStyle name="S7M2" xfId="50"/>
    <cellStyle name="S7M3" xfId="51"/>
    <cellStyle name="S8M1" xfId="52"/>
    <cellStyle name="S8M2" xfId="53"/>
    <cellStyle name="S8M3" xfId="54"/>
    <cellStyle name="S9M1" xfId="55"/>
    <cellStyle name="S9M2" xfId="56"/>
    <cellStyle name="S9M3" xfId="57"/>
  </cellStyles>
  <dxfs count="0"/>
  <tableStyles count="0" defaultTableStyle="TableStyleMedium9" defaultPivotStyle="PivotStyleMedium4"/>
  <colors>
    <mruColors>
      <color rgb="FFFF7575"/>
      <color rgb="FFFFFF99"/>
      <color rgb="FFFF00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I_C4xx_verze_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utsourcing%20off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aje"/>
      <sheetName val="C421a"/>
      <sheetName val="C422a"/>
      <sheetName val="C423a"/>
      <sheetName val="C424a"/>
      <sheetName val="C425a"/>
      <sheetName val="C426a"/>
      <sheetName val="C427a"/>
      <sheetName val="C428a"/>
      <sheetName val="C429a"/>
      <sheetName val="C430a"/>
      <sheetName val="C431a"/>
      <sheetName val="C432a"/>
      <sheetName val="C433a"/>
      <sheetName val="ZZS_položky"/>
      <sheetName val="C421"/>
      <sheetName val="C422"/>
      <sheetName val="C423"/>
      <sheetName val="C424"/>
      <sheetName val="C425"/>
      <sheetName val="C426"/>
      <sheetName val="C427"/>
      <sheetName val="C428"/>
      <sheetName val="C429"/>
      <sheetName val="C430"/>
      <sheetName val="C431"/>
      <sheetName val="C432"/>
      <sheetName val="C433"/>
      <sheetName val="C4xx_sumář"/>
      <sheetName val="ZZS_aktivity"/>
      <sheetName val="Pojmy"/>
      <sheetName val="Rizika"/>
      <sheetName val="ZZS_pracoviště"/>
    </sheetNames>
    <sheetDataSet>
      <sheetData sheetId="0" refreshError="1">
        <row r="1">
          <cell r="A1" t="str">
            <v>Číslo</v>
          </cell>
          <cell r="B1" t="str">
            <v>Výstup</v>
          </cell>
        </row>
        <row r="2">
          <cell r="A2" t="str">
            <v>C201</v>
          </cell>
          <cell r="B2" t="str">
            <v>MV - generální ředitelství HZS ČR</v>
          </cell>
        </row>
        <row r="3">
          <cell r="A3" t="str">
            <v>C210</v>
          </cell>
          <cell r="B3" t="str">
            <v>HZS Hlavního města Prahy</v>
          </cell>
        </row>
        <row r="4">
          <cell r="A4" t="str">
            <v>C221</v>
          </cell>
          <cell r="B4" t="str">
            <v>HZS Středočeského kraje</v>
          </cell>
        </row>
        <row r="5">
          <cell r="A5" t="str">
            <v>C222</v>
          </cell>
          <cell r="B5" t="str">
            <v>HZS Jihočeského kraje</v>
          </cell>
        </row>
        <row r="6">
          <cell r="A6" t="str">
            <v>C223</v>
          </cell>
          <cell r="B6" t="str">
            <v>HZS Plzeňského kraje</v>
          </cell>
        </row>
        <row r="7">
          <cell r="A7" t="str">
            <v>C224</v>
          </cell>
          <cell r="B7" t="str">
            <v>HZS Karlovarského kraje</v>
          </cell>
        </row>
        <row r="8">
          <cell r="A8" t="str">
            <v>C225</v>
          </cell>
          <cell r="B8" t="str">
            <v>HZS Ústeckého kraje</v>
          </cell>
        </row>
        <row r="9">
          <cell r="A9" t="str">
            <v>C226</v>
          </cell>
          <cell r="B9" t="str">
            <v>HZS Libereckého kraje</v>
          </cell>
        </row>
        <row r="10">
          <cell r="A10" t="str">
            <v>C227</v>
          </cell>
          <cell r="B10" t="str">
            <v>HZS Královéhradeckého kraje</v>
          </cell>
        </row>
        <row r="11">
          <cell r="A11" t="str">
            <v>C228</v>
          </cell>
          <cell r="B11" t="str">
            <v>HZS Pardubického kraje</v>
          </cell>
        </row>
        <row r="12">
          <cell r="A12" t="str">
            <v>C229</v>
          </cell>
          <cell r="B12" t="str">
            <v>HZS kraje Vysočina</v>
          </cell>
        </row>
        <row r="13">
          <cell r="A13" t="str">
            <v>C230</v>
          </cell>
          <cell r="B13" t="str">
            <v>HZS Jihomoravského kraje</v>
          </cell>
        </row>
        <row r="14">
          <cell r="A14" t="str">
            <v>C231</v>
          </cell>
          <cell r="B14" t="str">
            <v>HZS Zlínského kraje</v>
          </cell>
        </row>
        <row r="15">
          <cell r="A15" t="str">
            <v>C232</v>
          </cell>
          <cell r="B15" t="str">
            <v>HZS Olomouckého kraje</v>
          </cell>
        </row>
        <row r="16">
          <cell r="A16" t="str">
            <v>C233</v>
          </cell>
          <cell r="B16" t="str">
            <v>HZS Moravskoslezského kraje</v>
          </cell>
        </row>
        <row r="17">
          <cell r="A17" t="str">
            <v>C301</v>
          </cell>
          <cell r="B17" t="str">
            <v>Policejní prezidium ČR</v>
          </cell>
        </row>
        <row r="18">
          <cell r="A18" t="str">
            <v>C310</v>
          </cell>
          <cell r="B18" t="str">
            <v>KŘP hlavního města Prahy</v>
          </cell>
        </row>
        <row r="19">
          <cell r="A19" t="str">
            <v>C321</v>
          </cell>
          <cell r="B19" t="str">
            <v>KŘP Středočeského kraje</v>
          </cell>
        </row>
        <row r="20">
          <cell r="A20" t="str">
            <v>C322</v>
          </cell>
          <cell r="B20" t="str">
            <v>KŘP Jihočeského kraje</v>
          </cell>
        </row>
        <row r="21">
          <cell r="A21" t="str">
            <v>C323</v>
          </cell>
          <cell r="B21" t="str">
            <v>KŘP Plzeňského kraje</v>
          </cell>
        </row>
        <row r="22">
          <cell r="A22" t="str">
            <v>C324</v>
          </cell>
          <cell r="B22" t="str">
            <v>KŘP Karlovarského kraje</v>
          </cell>
        </row>
        <row r="23">
          <cell r="A23" t="str">
            <v>C325</v>
          </cell>
          <cell r="B23" t="str">
            <v>KŘP Ústeckého kraje</v>
          </cell>
        </row>
        <row r="24">
          <cell r="A24" t="str">
            <v>C326</v>
          </cell>
          <cell r="B24" t="str">
            <v>KŘP Libereckého kraje</v>
          </cell>
        </row>
        <row r="25">
          <cell r="A25" t="str">
            <v>C327</v>
          </cell>
          <cell r="B25" t="str">
            <v>KŘP Královéhradeckého kraje</v>
          </cell>
        </row>
        <row r="26">
          <cell r="A26" t="str">
            <v>C328</v>
          </cell>
          <cell r="B26" t="str">
            <v>KŘP Pardubického kraje</v>
          </cell>
        </row>
        <row r="27">
          <cell r="A27" t="str">
            <v>C329</v>
          </cell>
          <cell r="B27" t="str">
            <v>KŘP kraje Vysočina</v>
          </cell>
        </row>
        <row r="28">
          <cell r="A28" t="str">
            <v>C330</v>
          </cell>
          <cell r="B28" t="str">
            <v>KŘP Jihomoravského kraje</v>
          </cell>
        </row>
        <row r="29">
          <cell r="A29" t="str">
            <v>C331</v>
          </cell>
          <cell r="B29" t="str">
            <v>KŘP Zlínského kraje</v>
          </cell>
        </row>
        <row r="30">
          <cell r="A30" t="str">
            <v>C332</v>
          </cell>
          <cell r="B30" t="str">
            <v>KŘP Olomouckého kraje</v>
          </cell>
        </row>
        <row r="31">
          <cell r="A31" t="str">
            <v>C333</v>
          </cell>
          <cell r="B31" t="str">
            <v>KŘP Moravskoslezského kraje</v>
          </cell>
        </row>
        <row r="32">
          <cell r="A32" t="str">
            <v>C410</v>
          </cell>
          <cell r="B32" t="str">
            <v>ZZS Hlavního města Prahy</v>
          </cell>
        </row>
        <row r="33">
          <cell r="A33" t="str">
            <v>C421</v>
          </cell>
          <cell r="B33" t="str">
            <v>ZZS Středočeského kraje</v>
          </cell>
        </row>
        <row r="34">
          <cell r="A34" t="str">
            <v>C422</v>
          </cell>
          <cell r="B34" t="str">
            <v>ZZS Jihočeského kraje</v>
          </cell>
        </row>
        <row r="35">
          <cell r="A35" t="str">
            <v>C423</v>
          </cell>
          <cell r="B35" t="str">
            <v>ZZS Plzeňského kraje</v>
          </cell>
        </row>
        <row r="36">
          <cell r="A36" t="str">
            <v>C424</v>
          </cell>
          <cell r="B36" t="str">
            <v>ZZS Karlovarského kraje</v>
          </cell>
        </row>
        <row r="37">
          <cell r="A37" t="str">
            <v>C425</v>
          </cell>
          <cell r="B37" t="str">
            <v>ZZS Ústeckého kraje</v>
          </cell>
        </row>
        <row r="38">
          <cell r="A38" t="str">
            <v>C426</v>
          </cell>
          <cell r="B38" t="str">
            <v>ZZS Libereckého kraje</v>
          </cell>
        </row>
        <row r="39">
          <cell r="A39" t="str">
            <v>C427</v>
          </cell>
          <cell r="B39" t="str">
            <v>ZZS Královéhradeckého kraje</v>
          </cell>
        </row>
        <row r="40">
          <cell r="A40" t="str">
            <v>C428</v>
          </cell>
          <cell r="B40" t="str">
            <v>ZZS Pardubického kraje</v>
          </cell>
        </row>
        <row r="41">
          <cell r="A41" t="str">
            <v>C429</v>
          </cell>
          <cell r="B41" t="str">
            <v>ZZS kraje Vysočina</v>
          </cell>
        </row>
        <row r="42">
          <cell r="A42" t="str">
            <v>C430</v>
          </cell>
          <cell r="B42" t="str">
            <v>ZZS Jihomoravského kraje</v>
          </cell>
        </row>
        <row r="43">
          <cell r="A43" t="str">
            <v>C431</v>
          </cell>
          <cell r="B43" t="str">
            <v>ZZS Zlínského kraje</v>
          </cell>
        </row>
        <row r="44">
          <cell r="A44" t="str">
            <v>C432</v>
          </cell>
          <cell r="B44" t="str">
            <v>ZZS Olomouckého kraje</v>
          </cell>
        </row>
        <row r="45">
          <cell r="A45" t="str">
            <v>C433</v>
          </cell>
          <cell r="B45" t="str">
            <v>ZZS Moravskoslezského kraje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82">
          <cell r="A82" t="str">
            <v>DHIM</v>
          </cell>
        </row>
        <row r="83">
          <cell r="A83" t="str">
            <v>DDHM</v>
          </cell>
        </row>
        <row r="84">
          <cell r="A84" t="str">
            <v>DDNM</v>
          </cell>
        </row>
        <row r="85">
          <cell r="A85" t="str">
            <v>DNIM</v>
          </cell>
        </row>
        <row r="86">
          <cell r="A86" t="str">
            <v>ST</v>
          </cell>
        </row>
        <row r="87">
          <cell r="A87" t="str">
            <v>OST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HW&amp;SW List"/>
      <sheetName val="Data"/>
      <sheetName val="Price"/>
    </sheetNames>
    <sheetDataSet>
      <sheetData sheetId="0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 xml:space="preserve"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Normal="100" zoomScalePageLayoutView="150" workbookViewId="0">
      <pane ySplit="4" topLeftCell="A5" activePane="bottomLeft" state="frozen"/>
      <selection pane="bottomLeft" activeCell="K10" sqref="K10"/>
    </sheetView>
  </sheetViews>
  <sheetFormatPr defaultColWidth="8.875" defaultRowHeight="15" x14ac:dyDescent="0.25"/>
  <cols>
    <col min="1" max="1" width="47" style="3" customWidth="1"/>
    <col min="2" max="2" width="5.25" style="4" customWidth="1"/>
    <col min="3" max="3" width="14.375" style="7" customWidth="1"/>
    <col min="4" max="4" width="14.375" style="8" customWidth="1"/>
    <col min="5" max="5" width="14.375" style="7" customWidth="1"/>
    <col min="6" max="6" width="14.375" style="8" customWidth="1"/>
    <col min="7" max="16384" width="8.875" style="5"/>
  </cols>
  <sheetData>
    <row r="1" spans="1:6" s="2" customFormat="1" ht="15.75" x14ac:dyDescent="0.25">
      <c r="A1" s="65" t="s">
        <v>26</v>
      </c>
      <c r="B1" s="65"/>
      <c r="C1" s="65"/>
      <c r="D1" s="65"/>
      <c r="E1" s="65"/>
      <c r="F1" s="65"/>
    </row>
    <row r="2" spans="1:6" s="2" customFormat="1" ht="16.5" thickBot="1" x14ac:dyDescent="0.3">
      <c r="A2" s="1"/>
      <c r="B2" s="1"/>
      <c r="C2" s="1"/>
      <c r="D2" s="1"/>
      <c r="E2" s="1"/>
      <c r="F2" s="1"/>
    </row>
    <row r="3" spans="1:6" ht="36.75" customHeight="1" thickBot="1" x14ac:dyDescent="0.25">
      <c r="A3" s="68" t="s">
        <v>26</v>
      </c>
      <c r="B3" s="69"/>
      <c r="C3" s="68" t="s">
        <v>20</v>
      </c>
      <c r="D3" s="69"/>
      <c r="E3" s="66" t="s">
        <v>31</v>
      </c>
      <c r="F3" s="67"/>
    </row>
    <row r="4" spans="1:6" s="6" customFormat="1" ht="48" customHeight="1" thickBot="1" x14ac:dyDescent="0.3">
      <c r="A4" s="32" t="s">
        <v>0</v>
      </c>
      <c r="B4" s="33" t="s">
        <v>25</v>
      </c>
      <c r="C4" s="30" t="s">
        <v>23</v>
      </c>
      <c r="D4" s="31" t="s">
        <v>24</v>
      </c>
      <c r="E4" s="34" t="s">
        <v>23</v>
      </c>
      <c r="F4" s="35" t="s">
        <v>24</v>
      </c>
    </row>
    <row r="5" spans="1:6" s="10" customFormat="1" ht="18" customHeight="1" x14ac:dyDescent="0.25">
      <c r="A5" s="47" t="s">
        <v>4</v>
      </c>
      <c r="B5" s="48"/>
      <c r="C5" s="47"/>
      <c r="D5" s="48"/>
      <c r="E5" s="47"/>
      <c r="F5" s="48"/>
    </row>
    <row r="6" spans="1:6" s="14" customFormat="1" ht="18" customHeight="1" x14ac:dyDescent="0.25">
      <c r="A6" s="19" t="s">
        <v>5</v>
      </c>
      <c r="B6" s="11">
        <v>1</v>
      </c>
      <c r="C6" s="12">
        <v>0</v>
      </c>
      <c r="D6" s="13">
        <f>C6*B6</f>
        <v>0</v>
      </c>
      <c r="E6" s="12">
        <v>0</v>
      </c>
      <c r="F6" s="13">
        <f>E6*B6</f>
        <v>0</v>
      </c>
    </row>
    <row r="7" spans="1:6" s="14" customFormat="1" ht="18" customHeight="1" x14ac:dyDescent="0.25">
      <c r="A7" s="19" t="s">
        <v>1</v>
      </c>
      <c r="B7" s="11">
        <v>1</v>
      </c>
      <c r="C7" s="12">
        <v>0</v>
      </c>
      <c r="D7" s="13">
        <f t="shared" ref="D7:D11" si="0">C7*B7</f>
        <v>0</v>
      </c>
      <c r="E7" s="12">
        <v>0</v>
      </c>
      <c r="F7" s="13">
        <f t="shared" ref="F7:F10" si="1">E7*B7</f>
        <v>0</v>
      </c>
    </row>
    <row r="8" spans="1:6" s="14" customFormat="1" ht="18" customHeight="1" x14ac:dyDescent="0.25">
      <c r="A8" s="19" t="s">
        <v>6</v>
      </c>
      <c r="B8" s="11">
        <v>1</v>
      </c>
      <c r="C8" s="12">
        <v>0</v>
      </c>
      <c r="D8" s="13">
        <f t="shared" si="0"/>
        <v>0</v>
      </c>
      <c r="E8" s="12">
        <v>0</v>
      </c>
      <c r="F8" s="13">
        <f t="shared" si="1"/>
        <v>0</v>
      </c>
    </row>
    <row r="9" spans="1:6" s="14" customFormat="1" ht="18" customHeight="1" x14ac:dyDescent="0.25">
      <c r="A9" s="19" t="s">
        <v>2</v>
      </c>
      <c r="B9" s="11">
        <v>1</v>
      </c>
      <c r="C9" s="12">
        <v>0</v>
      </c>
      <c r="D9" s="13">
        <f t="shared" si="0"/>
        <v>0</v>
      </c>
      <c r="E9" s="12">
        <v>0</v>
      </c>
      <c r="F9" s="13">
        <f t="shared" si="1"/>
        <v>0</v>
      </c>
    </row>
    <row r="10" spans="1:6" s="14" customFormat="1" ht="18" customHeight="1" x14ac:dyDescent="0.25">
      <c r="A10" s="19" t="s">
        <v>15</v>
      </c>
      <c r="B10" s="11">
        <v>1</v>
      </c>
      <c r="C10" s="12">
        <v>0</v>
      </c>
      <c r="D10" s="13">
        <f t="shared" si="0"/>
        <v>0</v>
      </c>
      <c r="E10" s="12">
        <v>0</v>
      </c>
      <c r="F10" s="13">
        <f t="shared" si="1"/>
        <v>0</v>
      </c>
    </row>
    <row r="11" spans="1:6" s="14" customFormat="1" ht="18" customHeight="1" x14ac:dyDescent="0.25">
      <c r="A11" s="49" t="s">
        <v>16</v>
      </c>
      <c r="B11" s="50">
        <v>4</v>
      </c>
      <c r="C11" s="51">
        <v>0</v>
      </c>
      <c r="D11" s="52">
        <f t="shared" si="0"/>
        <v>0</v>
      </c>
      <c r="E11" s="51">
        <v>0</v>
      </c>
      <c r="F11" s="52">
        <f>E11*B11</f>
        <v>0</v>
      </c>
    </row>
    <row r="12" spans="1:6" s="14" customFormat="1" ht="18" customHeight="1" x14ac:dyDescent="0.25">
      <c r="A12" s="45" t="s">
        <v>7</v>
      </c>
      <c r="B12" s="46"/>
      <c r="C12" s="45"/>
      <c r="D12" s="46"/>
      <c r="E12" s="45"/>
      <c r="F12" s="46"/>
    </row>
    <row r="13" spans="1:6" s="14" customFormat="1" ht="18" customHeight="1" x14ac:dyDescent="0.25">
      <c r="A13" s="20" t="s">
        <v>3</v>
      </c>
      <c r="B13" s="15">
        <v>1</v>
      </c>
      <c r="C13" s="12">
        <v>0</v>
      </c>
      <c r="D13" s="16">
        <f>C13*B13</f>
        <v>0</v>
      </c>
      <c r="E13" s="12">
        <v>0</v>
      </c>
      <c r="F13" s="13">
        <f>E13*B13</f>
        <v>0</v>
      </c>
    </row>
    <row r="14" spans="1:6" s="14" customFormat="1" ht="18" customHeight="1" x14ac:dyDescent="0.25">
      <c r="A14" s="20" t="s">
        <v>8</v>
      </c>
      <c r="B14" s="15">
        <v>1</v>
      </c>
      <c r="C14" s="12">
        <v>0</v>
      </c>
      <c r="D14" s="16">
        <f t="shared" ref="D14:D20" si="2">C14*B14</f>
        <v>0</v>
      </c>
      <c r="E14" s="12">
        <v>0</v>
      </c>
      <c r="F14" s="13">
        <f t="shared" ref="F14:F20" si="3">E14*B14</f>
        <v>0</v>
      </c>
    </row>
    <row r="15" spans="1:6" s="14" customFormat="1" ht="18" customHeight="1" x14ac:dyDescent="0.25">
      <c r="A15" s="20" t="s">
        <v>9</v>
      </c>
      <c r="B15" s="15">
        <v>7</v>
      </c>
      <c r="C15" s="12">
        <v>0</v>
      </c>
      <c r="D15" s="16">
        <f t="shared" si="2"/>
        <v>0</v>
      </c>
      <c r="E15" s="12">
        <v>0</v>
      </c>
      <c r="F15" s="13">
        <f t="shared" si="3"/>
        <v>0</v>
      </c>
    </row>
    <row r="16" spans="1:6" s="14" customFormat="1" ht="18" customHeight="1" x14ac:dyDescent="0.25">
      <c r="A16" s="20" t="s">
        <v>10</v>
      </c>
      <c r="B16" s="15">
        <v>51</v>
      </c>
      <c r="C16" s="12">
        <v>0</v>
      </c>
      <c r="D16" s="16">
        <f t="shared" si="2"/>
        <v>0</v>
      </c>
      <c r="E16" s="12">
        <v>0</v>
      </c>
      <c r="F16" s="13">
        <f t="shared" si="3"/>
        <v>0</v>
      </c>
    </row>
    <row r="17" spans="1:6" s="14" customFormat="1" ht="18" customHeight="1" x14ac:dyDescent="0.25">
      <c r="A17" s="20" t="s">
        <v>11</v>
      </c>
      <c r="B17" s="15">
        <v>1</v>
      </c>
      <c r="C17" s="12">
        <v>0</v>
      </c>
      <c r="D17" s="16">
        <f t="shared" si="2"/>
        <v>0</v>
      </c>
      <c r="E17" s="12">
        <v>0</v>
      </c>
      <c r="F17" s="13">
        <f t="shared" si="3"/>
        <v>0</v>
      </c>
    </row>
    <row r="18" spans="1:6" s="14" customFormat="1" ht="18" customHeight="1" x14ac:dyDescent="0.25">
      <c r="A18" s="20" t="s">
        <v>17</v>
      </c>
      <c r="B18" s="15">
        <v>1</v>
      </c>
      <c r="C18" s="12">
        <v>0</v>
      </c>
      <c r="D18" s="16">
        <f t="shared" si="2"/>
        <v>0</v>
      </c>
      <c r="E18" s="12">
        <v>0</v>
      </c>
      <c r="F18" s="13">
        <f t="shared" si="3"/>
        <v>0</v>
      </c>
    </row>
    <row r="19" spans="1:6" s="14" customFormat="1" ht="18" customHeight="1" x14ac:dyDescent="0.25">
      <c r="A19" s="20" t="s">
        <v>12</v>
      </c>
      <c r="B19" s="15">
        <v>1</v>
      </c>
      <c r="C19" s="12">
        <v>0</v>
      </c>
      <c r="D19" s="16">
        <f t="shared" si="2"/>
        <v>0</v>
      </c>
      <c r="E19" s="12">
        <v>0</v>
      </c>
      <c r="F19" s="13">
        <f t="shared" si="3"/>
        <v>0</v>
      </c>
    </row>
    <row r="20" spans="1:6" s="14" customFormat="1" ht="18" customHeight="1" x14ac:dyDescent="0.25">
      <c r="A20" s="20" t="s">
        <v>19</v>
      </c>
      <c r="B20" s="15">
        <v>1</v>
      </c>
      <c r="C20" s="12">
        <v>0</v>
      </c>
      <c r="D20" s="16">
        <f t="shared" si="2"/>
        <v>0</v>
      </c>
      <c r="E20" s="12">
        <v>0</v>
      </c>
      <c r="F20" s="13">
        <f t="shared" si="3"/>
        <v>0</v>
      </c>
    </row>
    <row r="21" spans="1:6" s="14" customFormat="1" ht="18" customHeight="1" x14ac:dyDescent="0.25">
      <c r="A21" s="45" t="s">
        <v>13</v>
      </c>
      <c r="B21" s="46"/>
      <c r="C21" s="45"/>
      <c r="D21" s="46"/>
      <c r="E21" s="45"/>
      <c r="F21" s="46"/>
    </row>
    <row r="22" spans="1:6" s="14" customFormat="1" ht="18" customHeight="1" thickBot="1" x14ac:dyDescent="0.3">
      <c r="A22" s="53" t="s">
        <v>14</v>
      </c>
      <c r="B22" s="54">
        <v>1</v>
      </c>
      <c r="C22" s="55">
        <v>0</v>
      </c>
      <c r="D22" s="56">
        <f>C22*B22</f>
        <v>0</v>
      </c>
      <c r="E22" s="55">
        <v>0</v>
      </c>
      <c r="F22" s="57">
        <f>E22*B22</f>
        <v>0</v>
      </c>
    </row>
    <row r="23" spans="1:6" s="14" customFormat="1" ht="14.25" x14ac:dyDescent="0.25">
      <c r="A23" s="21"/>
      <c r="B23" s="22"/>
      <c r="C23" s="23"/>
      <c r="D23" s="24"/>
      <c r="E23" s="23"/>
      <c r="F23" s="25"/>
    </row>
    <row r="24" spans="1:6" s="14" customFormat="1" ht="38.25" x14ac:dyDescent="0.25">
      <c r="A24" s="62" t="s">
        <v>32</v>
      </c>
      <c r="B24" s="63"/>
      <c r="C24" s="36" t="s">
        <v>29</v>
      </c>
      <c r="D24" s="36" t="s">
        <v>27</v>
      </c>
      <c r="E24" s="36" t="s">
        <v>22</v>
      </c>
      <c r="F24" s="37" t="s">
        <v>28</v>
      </c>
    </row>
    <row r="25" spans="1:6" s="14" customFormat="1" ht="30" customHeight="1" x14ac:dyDescent="0.25">
      <c r="A25" s="70" t="s">
        <v>21</v>
      </c>
      <c r="B25" s="71"/>
      <c r="C25" s="17">
        <f>SUM(D6:D22)</f>
        <v>0</v>
      </c>
      <c r="D25" s="9">
        <v>0</v>
      </c>
      <c r="E25" s="17">
        <f>C25*D25</f>
        <v>0</v>
      </c>
      <c r="F25" s="26">
        <f>C25+E25</f>
        <v>0</v>
      </c>
    </row>
    <row r="26" spans="1:6" s="14" customFormat="1" ht="30" customHeight="1" thickBot="1" x14ac:dyDescent="0.3">
      <c r="A26" s="58" t="s">
        <v>30</v>
      </c>
      <c r="B26" s="59"/>
      <c r="C26" s="17">
        <f>SUM(F6:F22)</f>
        <v>0</v>
      </c>
      <c r="D26" s="9">
        <v>0</v>
      </c>
      <c r="E26" s="18">
        <f>(C26*D26)</f>
        <v>0</v>
      </c>
      <c r="F26" s="26">
        <f>C26+E26</f>
        <v>0</v>
      </c>
    </row>
    <row r="27" spans="1:6" s="14" customFormat="1" ht="18" customHeight="1" thickTop="1" thickBot="1" x14ac:dyDescent="0.3">
      <c r="A27" s="60" t="s">
        <v>33</v>
      </c>
      <c r="B27" s="61"/>
      <c r="C27" s="27">
        <f>SUM(C25:C26)</f>
        <v>0</v>
      </c>
      <c r="D27" s="28" t="s">
        <v>18</v>
      </c>
      <c r="E27" s="27">
        <f>SUM(E25:E26)</f>
        <v>0</v>
      </c>
      <c r="F27" s="29">
        <f>SUM(F25:F26)</f>
        <v>0</v>
      </c>
    </row>
    <row r="28" spans="1:6" s="14" customFormat="1" ht="18" customHeight="1" x14ac:dyDescent="0.25">
      <c r="A28" s="38"/>
      <c r="B28" s="38"/>
      <c r="C28" s="39"/>
      <c r="D28" s="40"/>
      <c r="E28" s="39"/>
      <c r="F28" s="39"/>
    </row>
    <row r="29" spans="1:6" s="14" customFormat="1" ht="18" customHeight="1" x14ac:dyDescent="0.25">
      <c r="A29" s="38"/>
      <c r="B29" s="38"/>
      <c r="C29" s="39"/>
      <c r="D29" s="40"/>
      <c r="E29" s="39"/>
      <c r="F29" s="39"/>
    </row>
    <row r="30" spans="1:6" s="14" customFormat="1" ht="30" customHeight="1" x14ac:dyDescent="0.25">
      <c r="A30" s="41"/>
      <c r="B30" s="41"/>
      <c r="C30" s="42"/>
      <c r="D30" s="43"/>
      <c r="E30" s="42"/>
      <c r="F30" s="44"/>
    </row>
    <row r="32" spans="1:6" ht="90.95" customHeight="1" x14ac:dyDescent="0.2">
      <c r="A32" s="64" t="s">
        <v>34</v>
      </c>
      <c r="B32" s="64"/>
      <c r="C32" s="64"/>
      <c r="D32" s="64"/>
      <c r="E32" s="64"/>
      <c r="F32" s="64"/>
    </row>
  </sheetData>
  <sheetProtection formatCells="0" formatColumns="0" selectLockedCells="1"/>
  <dataConsolidate/>
  <mergeCells count="9">
    <mergeCell ref="A26:B26"/>
    <mergeCell ref="A27:B27"/>
    <mergeCell ref="A24:B24"/>
    <mergeCell ref="A32:F32"/>
    <mergeCell ref="A1:F1"/>
    <mergeCell ref="E3:F3"/>
    <mergeCell ref="C3:D3"/>
    <mergeCell ref="A25:B25"/>
    <mergeCell ref="A3:B3"/>
  </mergeCells>
  <phoneticPr fontId="12" type="noConversion"/>
  <pageMargins left="0.31496062992125984" right="0.31496062992125984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Kalkulace ceny</vt:lpstr>
      <vt:lpstr>'Kalkulace ceny'!Oblast_tisku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2014-11-18T10:56:28Z</dcterms:created>
  <dcterms:modified xsi:type="dcterms:W3CDTF">2019-02-20T14:34:53Z</dcterms:modified>
  <cp:category/>
</cp:coreProperties>
</file>