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3" i="3" l="1"/>
  <c r="B14" i="3" s="1"/>
  <c r="F76" i="1" l="1"/>
  <c r="F101" i="1"/>
  <c r="F27" i="1"/>
  <c r="F51" i="1"/>
  <c r="F125" i="1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28" i="2" l="1"/>
  <c r="B7" i="3"/>
</calcChain>
</file>

<file path=xl/sharedStrings.xml><?xml version="1.0" encoding="utf-8"?>
<sst xmlns="http://schemas.openxmlformats.org/spreadsheetml/2006/main" count="289" uniqueCount="70">
  <si>
    <t>1.</t>
  </si>
  <si>
    <t>m2</t>
  </si>
  <si>
    <t>t</t>
  </si>
  <si>
    <t>kpl</t>
  </si>
  <si>
    <t>ks</t>
  </si>
  <si>
    <t>m</t>
  </si>
  <si>
    <t>komůrková zálivka v napojení na stávající asf.kryt</t>
  </si>
  <si>
    <t>clk</t>
  </si>
  <si>
    <t>celkem bez daně:</t>
  </si>
  <si>
    <t>odstranění asfaltového krytu v tl.50mm s naložením na dopravní prostředky</t>
  </si>
  <si>
    <t>odstranění podkladu z degradovaného kameniva  v tl.200mm</t>
  </si>
  <si>
    <t>uložení asfaltových ker na skládce vč.poplatku</t>
  </si>
  <si>
    <t>odvoz na skládku do 20km - degradované kamenivo, zemina</t>
  </si>
  <si>
    <t>úprava pláně se zhutněním</t>
  </si>
  <si>
    <t>uložení vybouraných obrub na skládce - betonová suť - poplatek</t>
  </si>
  <si>
    <t>osazení nové betonové chodníkové obruby do lože z betonu se zapřením</t>
  </si>
  <si>
    <t>podklad ze štěrkodrti fr.0/32 tl.200mm</t>
  </si>
  <si>
    <t>asfaltový kryt ACO 8, tl.50mm  nemodifikovaný</t>
  </si>
  <si>
    <t>přesun hmot, VRN, zábory</t>
  </si>
  <si>
    <t>D.I.O. - dopravně inženýrské opatření, převedení pěších, zábrany</t>
  </si>
  <si>
    <t>vytrhání obrubníku chodníkového betonového mezi chodníkem a zelení, vč.naložení</t>
  </si>
  <si>
    <t>výšková a směrová úprava silničních žulových obrub - vybourání, a znovuosazení, vč.likvidace 10% nepoužitelných, které budou nahrazeny</t>
  </si>
  <si>
    <t>2.</t>
  </si>
  <si>
    <t>CHODNÍK v HAVLÍČKOVĚ ulici VČ.PARKOVACÍCH STÁNÍ</t>
  </si>
  <si>
    <t>odstranění podkladu z degradovaného kameniva  v tl.300mm</t>
  </si>
  <si>
    <t>vytrhání obrubníku chodníkového silničního, vč.naložení</t>
  </si>
  <si>
    <t>úprava vně silniční obruby do komunikace, vč.zařezání, doasfaltování s podkladem, komůrkové zálivky v š.do 0,5m</t>
  </si>
  <si>
    <t>SPC - obrubník silniční 250/120 - 150, 1,0m - dodání</t>
  </si>
  <si>
    <t>podklad ze štěrkodrti fr.0/32 tl.250mm</t>
  </si>
  <si>
    <t>odvoz vybouraných bet.obrub - suti na skládku do 30km</t>
  </si>
  <si>
    <t>MK Mariánské Lázně 2019 - OPRAVY CHODNÍKŮ</t>
  </si>
  <si>
    <t>3.</t>
  </si>
  <si>
    <t>dovoz náhradních žulových obrub z deponie TaDS, úprava zařezáním</t>
  </si>
  <si>
    <t>výšková a směrová úprava silničních žulových obrub - vybourání, a znovuosazení, vč.likvidace nepoužitelných, které budou nahrazeny</t>
  </si>
  <si>
    <t>SPC - obrubník chodníkový 200/50 /500 - dodání</t>
  </si>
  <si>
    <t>terénní úprava v š=1,0m za obrubou do zeleně, vč.uhrabání  a osetí</t>
  </si>
  <si>
    <t>uložení s poplatkem na skládce - degradované kamenivo, nebo zemina</t>
  </si>
  <si>
    <t>odvoz vybouraného materiálu do 30km na skládku</t>
  </si>
  <si>
    <t>osazení nové silniční obruby betonové h=25cm do lože z betonu vč.obetonování</t>
  </si>
  <si>
    <t>podkladní asfaltová vrstva z ACP 16, tl.60mm, nemodifikovaný</t>
  </si>
  <si>
    <t>4.</t>
  </si>
  <si>
    <t>odvoz vybouraného materiálu do 30km na skládku - asfaltové kry</t>
  </si>
  <si>
    <t>odstranění betonového krytu nebo podkladu v tl.100mm</t>
  </si>
  <si>
    <t>odvoz vybouraného materiálu do 30km na skládku - betonové kry (suť)</t>
  </si>
  <si>
    <t>uložení betonových ker na skládce vč.poplatku</t>
  </si>
  <si>
    <t>odstranění podkladu z degradovaného kameniva  v tl.250mm</t>
  </si>
  <si>
    <t>vč.ztratného a prořezu 5%</t>
  </si>
  <si>
    <t>lože pod dlažbu - kladecí vrstva z drti fr.2/5mm, tl.40mm</t>
  </si>
  <si>
    <t>kladení dlažby betonové h=60mm, do lože z drti, vč.dořezů ve skladbě</t>
  </si>
  <si>
    <t>SPC</t>
  </si>
  <si>
    <t>dlažba betonová pochozí např. 200/100/60mm, přírodní</t>
  </si>
  <si>
    <t>vč.prořezu, ztratného 5%</t>
  </si>
  <si>
    <t>terénní úprava v š=0,5m za obrubou do zeleně, vč.uhrabání  a osetí</t>
  </si>
  <si>
    <t>5.</t>
  </si>
  <si>
    <t xml:space="preserve">KŘIŽÍKOVA ul., Asfaltový chodník </t>
  </si>
  <si>
    <t>29.16</t>
  </si>
  <si>
    <t>CHODNÍK  216 m2,  č.p.p.1163/2</t>
  </si>
  <si>
    <t>DYLEŇSKÁ ul.,  Asfaltový chodník</t>
  </si>
  <si>
    <t>CHODNÍK   242m2,  parkové obrubníky 171m, č.p.p.215/4</t>
  </si>
  <si>
    <t>Asfaltový chodník, 252 m2, č.p.p. 1165/26</t>
  </si>
  <si>
    <t>Plzeňská  ul.,(kolem prodejny vozidel, Algon) Asfaltový chodník</t>
  </si>
  <si>
    <t xml:space="preserve">Chodník dlážděný - 308 m2, č.p.p.973/32, park. obrubníky 144m </t>
  </si>
  <si>
    <t>SPC - obrubník chodníkový 200/50/500 - dodávka</t>
  </si>
  <si>
    <t xml:space="preserve"> Úšovice VNITROBLOK, mezi ul. Americká-Skalníkova</t>
  </si>
  <si>
    <t>Asfaltový chodníky, 582m2, parkové obruby 130m, silniční obruby 24m</t>
  </si>
  <si>
    <t>jednotková cena</t>
  </si>
  <si>
    <t>cena bez DPH</t>
  </si>
  <si>
    <t>POPIS, položky</t>
  </si>
  <si>
    <t>množství</t>
  </si>
  <si>
    <t>Plzeňská ul.dlážděný  chodník, u OD Dyleň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</si>
</sst>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9" fontId="0" fillId="0" borderId="0" xfId="0" applyNumberFormat="1"/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1" xfId="1" applyFont="1" applyBorder="1"/>
    <xf numFmtId="0" fontId="0" fillId="0" borderId="9" xfId="0" applyBorder="1"/>
    <xf numFmtId="0" fontId="0" fillId="0" borderId="10" xfId="0" applyBorder="1"/>
    <xf numFmtId="2" fontId="0" fillId="0" borderId="10" xfId="0" applyNumberFormat="1" applyBorder="1"/>
    <xf numFmtId="44" fontId="0" fillId="0" borderId="10" xfId="1" applyFont="1" applyBorder="1"/>
    <xf numFmtId="44" fontId="0" fillId="0" borderId="11" xfId="1" applyFont="1" applyBorder="1" applyAlignment="1">
      <alignment horizontal="center"/>
    </xf>
    <xf numFmtId="0" fontId="0" fillId="0" borderId="0" xfId="0" applyAlignment="1">
      <alignment shrinkToFit="1"/>
    </xf>
    <xf numFmtId="0" fontId="1" fillId="5" borderId="2" xfId="0" applyFont="1" applyFill="1" applyBorder="1" applyAlignment="1">
      <alignment horizontal="center"/>
    </xf>
    <xf numFmtId="2" fontId="0" fillId="0" borderId="1" xfId="0" applyNumberFormat="1" applyFill="1" applyBorder="1"/>
    <xf numFmtId="44" fontId="0" fillId="0" borderId="10" xfId="1" applyFont="1" applyFill="1" applyBorder="1"/>
    <xf numFmtId="44" fontId="0" fillId="0" borderId="0" xfId="0" applyNumberFormat="1"/>
    <xf numFmtId="44" fontId="0" fillId="0" borderId="0" xfId="1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44" fontId="7" fillId="0" borderId="1" xfId="1" applyFont="1" applyBorder="1"/>
    <xf numFmtId="44" fontId="7" fillId="0" borderId="6" xfId="1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Border="1"/>
    <xf numFmtId="44" fontId="2" fillId="0" borderId="1" xfId="1" applyFont="1" applyBorder="1"/>
    <xf numFmtId="44" fontId="2" fillId="0" borderId="6" xfId="1" applyFont="1" applyBorder="1" applyAlignment="1">
      <alignment horizontal="center"/>
    </xf>
    <xf numFmtId="9" fontId="2" fillId="0" borderId="0" xfId="0" applyNumberFormat="1" applyFont="1"/>
    <xf numFmtId="0" fontId="2" fillId="0" borderId="0" xfId="0" applyFont="1"/>
    <xf numFmtId="0" fontId="2" fillId="0" borderId="10" xfId="0" applyFont="1" applyBorder="1"/>
    <xf numFmtId="2" fontId="2" fillId="0" borderId="10" xfId="0" applyNumberFormat="1" applyFont="1" applyBorder="1"/>
    <xf numFmtId="44" fontId="2" fillId="0" borderId="10" xfId="1" applyFont="1" applyBorder="1"/>
    <xf numFmtId="0" fontId="7" fillId="0" borderId="5" xfId="0" applyFont="1" applyBorder="1"/>
    <xf numFmtId="0" fontId="7" fillId="0" borderId="0" xfId="0" applyFont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4" fontId="1" fillId="4" borderId="14" xfId="1" applyFont="1" applyFill="1" applyBorder="1" applyAlignment="1">
      <alignment horizontal="center"/>
    </xf>
    <xf numFmtId="44" fontId="1" fillId="4" borderId="15" xfId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5" borderId="15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tabSelected="1" topLeftCell="A64" workbookViewId="0">
      <selection activeCell="B78" sqref="B78:C78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9" ht="21" x14ac:dyDescent="0.35">
      <c r="B2" s="69" t="s">
        <v>30</v>
      </c>
      <c r="C2" s="69"/>
    </row>
    <row r="3" spans="1:9" ht="15.75" thickBot="1" x14ac:dyDescent="0.3">
      <c r="D3" s="25"/>
      <c r="E3" s="25"/>
      <c r="F3" s="25"/>
      <c r="G3" s="25"/>
    </row>
    <row r="4" spans="1:9" x14ac:dyDescent="0.25">
      <c r="A4" s="10" t="s">
        <v>0</v>
      </c>
      <c r="B4" s="70" t="s">
        <v>54</v>
      </c>
      <c r="C4" s="70"/>
      <c r="D4" s="71" t="s">
        <v>56</v>
      </c>
      <c r="E4" s="72"/>
      <c r="F4" s="72"/>
      <c r="G4" s="73"/>
      <c r="I4" s="4"/>
    </row>
    <row r="5" spans="1:9" x14ac:dyDescent="0.25">
      <c r="A5" s="48"/>
      <c r="B5" s="49"/>
      <c r="C5" s="49" t="s">
        <v>67</v>
      </c>
      <c r="D5" s="50"/>
      <c r="E5" s="51" t="s">
        <v>68</v>
      </c>
      <c r="F5" s="51" t="s">
        <v>65</v>
      </c>
      <c r="G5" s="52" t="s">
        <v>66</v>
      </c>
      <c r="I5" s="4"/>
    </row>
    <row r="6" spans="1:9" ht="30" x14ac:dyDescent="0.25">
      <c r="A6" s="11">
        <v>1</v>
      </c>
      <c r="B6" s="8"/>
      <c r="C6" s="7" t="s">
        <v>19</v>
      </c>
      <c r="D6" s="5" t="s">
        <v>3</v>
      </c>
      <c r="E6" s="6">
        <v>1</v>
      </c>
      <c r="F6" s="17"/>
      <c r="G6" s="18"/>
    </row>
    <row r="7" spans="1:9" ht="30" x14ac:dyDescent="0.25">
      <c r="A7" s="11">
        <v>2</v>
      </c>
      <c r="B7" s="8"/>
      <c r="C7" s="7" t="s">
        <v>9</v>
      </c>
      <c r="D7" s="5" t="s">
        <v>1</v>
      </c>
      <c r="E7" s="6">
        <v>216</v>
      </c>
      <c r="F7" s="17"/>
      <c r="G7" s="18"/>
    </row>
    <row r="8" spans="1:9" x14ac:dyDescent="0.25">
      <c r="A8" s="12">
        <v>3</v>
      </c>
      <c r="B8" s="1"/>
      <c r="C8" s="3" t="s">
        <v>37</v>
      </c>
      <c r="D8" s="1" t="s">
        <v>2</v>
      </c>
      <c r="E8" s="6" t="s">
        <v>55</v>
      </c>
      <c r="F8" s="19"/>
      <c r="G8" s="18"/>
    </row>
    <row r="9" spans="1:9" x14ac:dyDescent="0.25">
      <c r="A9" s="12">
        <v>4</v>
      </c>
      <c r="B9" s="1"/>
      <c r="C9" s="1" t="s">
        <v>11</v>
      </c>
      <c r="D9" s="1" t="s">
        <v>2</v>
      </c>
      <c r="E9" s="6" t="s">
        <v>55</v>
      </c>
      <c r="F9" s="19"/>
      <c r="G9" s="18"/>
    </row>
    <row r="10" spans="1:9" ht="30" x14ac:dyDescent="0.25">
      <c r="A10" s="12">
        <v>5</v>
      </c>
      <c r="B10" s="1"/>
      <c r="C10" s="3" t="s">
        <v>10</v>
      </c>
      <c r="D10" s="1" t="s">
        <v>1</v>
      </c>
      <c r="E10" s="2">
        <v>216</v>
      </c>
      <c r="F10" s="19"/>
      <c r="G10" s="18"/>
      <c r="H10" s="4"/>
    </row>
    <row r="11" spans="1:9" ht="30" x14ac:dyDescent="0.25">
      <c r="A11" s="12">
        <v>6</v>
      </c>
      <c r="B11" s="1"/>
      <c r="C11" s="3" t="s">
        <v>12</v>
      </c>
      <c r="D11" s="1" t="s">
        <v>2</v>
      </c>
      <c r="E11" s="2">
        <v>86.4</v>
      </c>
      <c r="F11" s="19"/>
      <c r="G11" s="18"/>
    </row>
    <row r="12" spans="1:9" ht="30" x14ac:dyDescent="0.25">
      <c r="A12" s="12">
        <v>7</v>
      </c>
      <c r="B12" s="1"/>
      <c r="C12" s="3" t="s">
        <v>36</v>
      </c>
      <c r="D12" s="1" t="s">
        <v>2</v>
      </c>
      <c r="E12" s="2">
        <v>86.4</v>
      </c>
      <c r="F12" s="19"/>
      <c r="G12" s="18"/>
    </row>
    <row r="13" spans="1:9" s="47" customFormat="1" ht="30" x14ac:dyDescent="0.25">
      <c r="A13" s="46">
        <v>8</v>
      </c>
      <c r="B13" s="32"/>
      <c r="C13" s="31" t="s">
        <v>20</v>
      </c>
      <c r="D13" s="32" t="s">
        <v>5</v>
      </c>
      <c r="E13" s="33">
        <v>0</v>
      </c>
      <c r="F13" s="34"/>
      <c r="G13" s="35"/>
    </row>
    <row r="14" spans="1:9" s="47" customFormat="1" ht="30" x14ac:dyDescent="0.25">
      <c r="A14" s="46">
        <v>9</v>
      </c>
      <c r="B14" s="32"/>
      <c r="C14" s="31" t="s">
        <v>29</v>
      </c>
      <c r="D14" s="32" t="s">
        <v>2</v>
      </c>
      <c r="E14" s="33">
        <v>0</v>
      </c>
      <c r="F14" s="34"/>
      <c r="G14" s="35"/>
    </row>
    <row r="15" spans="1:9" s="47" customFormat="1" ht="30" x14ac:dyDescent="0.25">
      <c r="A15" s="46">
        <v>10</v>
      </c>
      <c r="B15" s="32"/>
      <c r="C15" s="31" t="s">
        <v>14</v>
      </c>
      <c r="D15" s="32" t="s">
        <v>2</v>
      </c>
      <c r="E15" s="33">
        <v>0</v>
      </c>
      <c r="F15" s="34"/>
      <c r="G15" s="35"/>
    </row>
    <row r="16" spans="1:9" ht="45" x14ac:dyDescent="0.25">
      <c r="A16" s="46">
        <v>11</v>
      </c>
      <c r="B16" s="1"/>
      <c r="C16" s="31" t="s">
        <v>21</v>
      </c>
      <c r="D16" s="32" t="s">
        <v>5</v>
      </c>
      <c r="E16" s="33">
        <v>0</v>
      </c>
      <c r="F16" s="34"/>
      <c r="G16" s="35"/>
      <c r="H16" s="4"/>
      <c r="I16" s="4"/>
    </row>
    <row r="17" spans="1:8" ht="30" x14ac:dyDescent="0.25">
      <c r="A17" s="46">
        <v>12</v>
      </c>
      <c r="B17" s="1"/>
      <c r="C17" s="31" t="s">
        <v>32</v>
      </c>
      <c r="D17" s="32" t="s">
        <v>5</v>
      </c>
      <c r="E17" s="33">
        <v>0</v>
      </c>
      <c r="F17" s="34"/>
      <c r="G17" s="35"/>
      <c r="H17" s="4"/>
    </row>
    <row r="18" spans="1:8" ht="45" x14ac:dyDescent="0.25">
      <c r="A18" s="46">
        <v>13</v>
      </c>
      <c r="B18" s="1"/>
      <c r="C18" s="31" t="s">
        <v>26</v>
      </c>
      <c r="D18" s="32" t="s">
        <v>5</v>
      </c>
      <c r="E18" s="33">
        <v>0</v>
      </c>
      <c r="F18" s="34"/>
      <c r="G18" s="35"/>
      <c r="H18" s="4"/>
    </row>
    <row r="19" spans="1:8" ht="30" x14ac:dyDescent="0.25">
      <c r="A19" s="46">
        <v>14</v>
      </c>
      <c r="B19" s="1"/>
      <c r="C19" s="31" t="s">
        <v>15</v>
      </c>
      <c r="D19" s="32" t="s">
        <v>5</v>
      </c>
      <c r="E19" s="33">
        <v>0</v>
      </c>
      <c r="F19" s="34"/>
      <c r="G19" s="35"/>
      <c r="H19" s="4"/>
    </row>
    <row r="20" spans="1:8" x14ac:dyDescent="0.25">
      <c r="A20" s="46">
        <v>15</v>
      </c>
      <c r="B20" s="1"/>
      <c r="C20" s="31" t="s">
        <v>34</v>
      </c>
      <c r="D20" s="32" t="s">
        <v>4</v>
      </c>
      <c r="E20" s="33">
        <v>0</v>
      </c>
      <c r="F20" s="34"/>
      <c r="G20" s="35"/>
      <c r="H20" s="4"/>
    </row>
    <row r="21" spans="1:8" s="42" customFormat="1" x14ac:dyDescent="0.25">
      <c r="A21" s="36">
        <v>16</v>
      </c>
      <c r="B21" s="37"/>
      <c r="C21" s="9" t="s">
        <v>13</v>
      </c>
      <c r="D21" s="37" t="s">
        <v>1</v>
      </c>
      <c r="E21" s="38">
        <v>220</v>
      </c>
      <c r="F21" s="39"/>
      <c r="G21" s="40"/>
      <c r="H21" s="41"/>
    </row>
    <row r="22" spans="1:8" s="42" customFormat="1" x14ac:dyDescent="0.25">
      <c r="A22" s="36">
        <v>17</v>
      </c>
      <c r="B22" s="37"/>
      <c r="C22" s="37" t="s">
        <v>16</v>
      </c>
      <c r="D22" s="37" t="s">
        <v>1</v>
      </c>
      <c r="E22" s="38">
        <v>220</v>
      </c>
      <c r="F22" s="39"/>
      <c r="G22" s="40"/>
    </row>
    <row r="23" spans="1:8" s="42" customFormat="1" x14ac:dyDescent="0.25">
      <c r="A23" s="36">
        <v>18</v>
      </c>
      <c r="B23" s="37"/>
      <c r="C23" s="37" t="s">
        <v>17</v>
      </c>
      <c r="D23" s="37" t="s">
        <v>1</v>
      </c>
      <c r="E23" s="38">
        <v>216</v>
      </c>
      <c r="F23" s="39"/>
      <c r="G23" s="40"/>
    </row>
    <row r="24" spans="1:8" s="42" customFormat="1" x14ac:dyDescent="0.25">
      <c r="A24" s="36">
        <v>19</v>
      </c>
      <c r="B24" s="37"/>
      <c r="C24" s="37" t="s">
        <v>6</v>
      </c>
      <c r="D24" s="37" t="s">
        <v>5</v>
      </c>
      <c r="E24" s="38">
        <v>8</v>
      </c>
      <c r="F24" s="39"/>
      <c r="G24" s="40"/>
    </row>
    <row r="25" spans="1:8" ht="30" x14ac:dyDescent="0.25">
      <c r="A25" s="46">
        <v>20</v>
      </c>
      <c r="B25" s="1"/>
      <c r="C25" s="31" t="s">
        <v>35</v>
      </c>
      <c r="D25" s="32" t="s">
        <v>1</v>
      </c>
      <c r="E25" s="33">
        <v>0</v>
      </c>
      <c r="F25" s="34"/>
      <c r="G25" s="35"/>
    </row>
    <row r="26" spans="1:8" s="42" customFormat="1" ht="15.75" thickBot="1" x14ac:dyDescent="0.3">
      <c r="A26" s="36">
        <v>21</v>
      </c>
      <c r="B26" s="37"/>
      <c r="C26" s="37" t="s">
        <v>18</v>
      </c>
      <c r="D26" s="43" t="s">
        <v>7</v>
      </c>
      <c r="E26" s="44">
        <v>1</v>
      </c>
      <c r="F26" s="45"/>
      <c r="G26" s="40"/>
    </row>
    <row r="27" spans="1:8" ht="21.75" customHeight="1" thickBot="1" x14ac:dyDescent="0.3">
      <c r="A27" s="13"/>
      <c r="B27" s="14"/>
      <c r="C27" s="20"/>
      <c r="D27" s="74" t="s">
        <v>8</v>
      </c>
      <c r="E27" s="75"/>
      <c r="F27" s="76">
        <f>SUM(G6:G26)</f>
        <v>0</v>
      </c>
      <c r="G27" s="77"/>
    </row>
    <row r="29" spans="1:8" ht="15.75" thickBot="1" x14ac:dyDescent="0.3"/>
    <row r="30" spans="1:8" x14ac:dyDescent="0.25">
      <c r="A30" s="16" t="s">
        <v>22</v>
      </c>
      <c r="B30" s="65" t="s">
        <v>57</v>
      </c>
      <c r="C30" s="65"/>
      <c r="D30" s="66" t="s">
        <v>58</v>
      </c>
      <c r="E30" s="67"/>
      <c r="F30" s="67"/>
      <c r="G30" s="68"/>
    </row>
    <row r="31" spans="1:8" ht="30" x14ac:dyDescent="0.25">
      <c r="A31" s="11">
        <v>1</v>
      </c>
      <c r="B31" s="8"/>
      <c r="C31" s="7" t="s">
        <v>19</v>
      </c>
      <c r="D31" s="5" t="s">
        <v>3</v>
      </c>
      <c r="E31" s="6">
        <v>1</v>
      </c>
      <c r="F31" s="17"/>
      <c r="G31" s="18"/>
    </row>
    <row r="32" spans="1:8" ht="30" x14ac:dyDescent="0.25">
      <c r="A32" s="11">
        <v>2</v>
      </c>
      <c r="B32" s="8"/>
      <c r="C32" s="7" t="s">
        <v>9</v>
      </c>
      <c r="D32" s="5" t="s">
        <v>1</v>
      </c>
      <c r="E32" s="6">
        <v>242</v>
      </c>
      <c r="F32" s="17"/>
      <c r="G32" s="18"/>
    </row>
    <row r="33" spans="1:7" x14ac:dyDescent="0.25">
      <c r="A33" s="12">
        <v>3</v>
      </c>
      <c r="B33" s="1"/>
      <c r="C33" s="3" t="s">
        <v>37</v>
      </c>
      <c r="D33" s="1" t="s">
        <v>2</v>
      </c>
      <c r="E33" s="2">
        <v>32.67</v>
      </c>
      <c r="F33" s="19"/>
      <c r="G33" s="18"/>
    </row>
    <row r="34" spans="1:7" x14ac:dyDescent="0.25">
      <c r="A34" s="12">
        <v>4</v>
      </c>
      <c r="B34" s="1"/>
      <c r="C34" s="1" t="s">
        <v>11</v>
      </c>
      <c r="D34" s="1" t="s">
        <v>2</v>
      </c>
      <c r="E34" s="2">
        <v>32.67</v>
      </c>
      <c r="F34" s="19"/>
      <c r="G34" s="18"/>
    </row>
    <row r="35" spans="1:7" ht="30" x14ac:dyDescent="0.25">
      <c r="A35" s="12">
        <v>5</v>
      </c>
      <c r="B35" s="1"/>
      <c r="C35" s="3" t="s">
        <v>10</v>
      </c>
      <c r="D35" s="1" t="s">
        <v>1</v>
      </c>
      <c r="E35" s="2">
        <v>242</v>
      </c>
      <c r="F35" s="19"/>
      <c r="G35" s="18"/>
    </row>
    <row r="36" spans="1:7" ht="30" x14ac:dyDescent="0.25">
      <c r="A36" s="12">
        <v>7</v>
      </c>
      <c r="B36" s="1"/>
      <c r="C36" s="3" t="s">
        <v>12</v>
      </c>
      <c r="D36" s="1" t="s">
        <v>2</v>
      </c>
      <c r="E36" s="2">
        <v>96.8</v>
      </c>
      <c r="F36" s="19"/>
      <c r="G36" s="18"/>
    </row>
    <row r="37" spans="1:7" ht="30" x14ac:dyDescent="0.25">
      <c r="A37" s="12">
        <v>8</v>
      </c>
      <c r="B37" s="1"/>
      <c r="C37" s="3" t="s">
        <v>36</v>
      </c>
      <c r="D37" s="1" t="s">
        <v>2</v>
      </c>
      <c r="E37" s="2">
        <v>96.8</v>
      </c>
      <c r="F37" s="19"/>
      <c r="G37" s="18"/>
    </row>
    <row r="38" spans="1:7" ht="30" x14ac:dyDescent="0.25">
      <c r="A38" s="12">
        <v>9</v>
      </c>
      <c r="B38" s="1"/>
      <c r="C38" s="3" t="s">
        <v>20</v>
      </c>
      <c r="D38" s="1" t="s">
        <v>5</v>
      </c>
      <c r="E38" s="2">
        <v>171</v>
      </c>
      <c r="F38" s="19"/>
      <c r="G38" s="18"/>
    </row>
    <row r="39" spans="1:7" ht="30" x14ac:dyDescent="0.25">
      <c r="A39" s="12">
        <v>10</v>
      </c>
      <c r="B39" s="1"/>
      <c r="C39" s="3" t="s">
        <v>29</v>
      </c>
      <c r="D39" s="1" t="s">
        <v>2</v>
      </c>
      <c r="E39" s="2">
        <v>9.75</v>
      </c>
      <c r="F39" s="19"/>
      <c r="G39" s="18"/>
    </row>
    <row r="40" spans="1:7" ht="30" x14ac:dyDescent="0.25">
      <c r="A40" s="12">
        <v>11</v>
      </c>
      <c r="B40" s="1"/>
      <c r="C40" s="3" t="s">
        <v>14</v>
      </c>
      <c r="D40" s="1" t="s">
        <v>2</v>
      </c>
      <c r="E40" s="2">
        <v>9.75</v>
      </c>
      <c r="F40" s="19"/>
      <c r="G40" s="18"/>
    </row>
    <row r="41" spans="1:7" s="47" customFormat="1" ht="30" x14ac:dyDescent="0.25">
      <c r="A41" s="46">
        <v>12</v>
      </c>
      <c r="B41" s="32"/>
      <c r="C41" s="31" t="s">
        <v>38</v>
      </c>
      <c r="D41" s="32" t="s">
        <v>5</v>
      </c>
      <c r="E41" s="33">
        <v>0</v>
      </c>
      <c r="F41" s="34"/>
      <c r="G41" s="35"/>
    </row>
    <row r="42" spans="1:7" s="47" customFormat="1" x14ac:dyDescent="0.25">
      <c r="A42" s="46">
        <v>13</v>
      </c>
      <c r="B42" s="32"/>
      <c r="C42" s="31" t="s">
        <v>27</v>
      </c>
      <c r="D42" s="32" t="s">
        <v>4</v>
      </c>
      <c r="E42" s="33">
        <v>0</v>
      </c>
      <c r="F42" s="34"/>
      <c r="G42" s="35"/>
    </row>
    <row r="43" spans="1:7" ht="30" x14ac:dyDescent="0.25">
      <c r="A43" s="12">
        <v>14</v>
      </c>
      <c r="B43" s="1"/>
      <c r="C43" s="3" t="s">
        <v>15</v>
      </c>
      <c r="D43" s="1" t="s">
        <v>5</v>
      </c>
      <c r="E43" s="2">
        <v>171</v>
      </c>
      <c r="F43" s="19"/>
      <c r="G43" s="18"/>
    </row>
    <row r="44" spans="1:7" x14ac:dyDescent="0.25">
      <c r="A44" s="12">
        <v>15</v>
      </c>
      <c r="B44" s="1"/>
      <c r="C44" s="9" t="s">
        <v>34</v>
      </c>
      <c r="D44" s="1" t="s">
        <v>4</v>
      </c>
      <c r="E44" s="2">
        <v>360</v>
      </c>
      <c r="F44" s="19"/>
      <c r="G44" s="18"/>
    </row>
    <row r="45" spans="1:7" x14ac:dyDescent="0.25">
      <c r="A45" s="12">
        <v>16</v>
      </c>
      <c r="B45" s="1"/>
      <c r="C45" s="3" t="s">
        <v>13</v>
      </c>
      <c r="D45" s="1" t="s">
        <v>1</v>
      </c>
      <c r="E45" s="2">
        <v>250</v>
      </c>
      <c r="F45" s="19"/>
      <c r="G45" s="18"/>
    </row>
    <row r="46" spans="1:7" x14ac:dyDescent="0.25">
      <c r="A46" s="12">
        <v>17</v>
      </c>
      <c r="B46" s="1"/>
      <c r="C46" s="1" t="s">
        <v>16</v>
      </c>
      <c r="D46" s="1" t="s">
        <v>1</v>
      </c>
      <c r="E46" s="2">
        <v>250</v>
      </c>
      <c r="F46" s="19"/>
      <c r="G46" s="18"/>
    </row>
    <row r="47" spans="1:7" x14ac:dyDescent="0.25">
      <c r="A47" s="12">
        <v>18</v>
      </c>
      <c r="B47" s="1"/>
      <c r="C47" s="1" t="s">
        <v>17</v>
      </c>
      <c r="D47" s="1" t="s">
        <v>1</v>
      </c>
      <c r="E47" s="2">
        <v>242</v>
      </c>
      <c r="F47" s="19"/>
      <c r="G47" s="18"/>
    </row>
    <row r="48" spans="1:7" x14ac:dyDescent="0.25">
      <c r="A48" s="12">
        <v>19</v>
      </c>
      <c r="B48" s="1"/>
      <c r="C48" s="1" t="s">
        <v>6</v>
      </c>
      <c r="D48" s="1" t="s">
        <v>5</v>
      </c>
      <c r="E48" s="2">
        <v>40</v>
      </c>
      <c r="F48" s="19"/>
      <c r="G48" s="18"/>
    </row>
    <row r="49" spans="1:7" ht="30" x14ac:dyDescent="0.25">
      <c r="A49" s="12">
        <v>20</v>
      </c>
      <c r="B49" s="1"/>
      <c r="C49" s="3" t="s">
        <v>35</v>
      </c>
      <c r="D49" s="1" t="s">
        <v>1</v>
      </c>
      <c r="E49" s="2">
        <v>180</v>
      </c>
      <c r="F49" s="19"/>
      <c r="G49" s="18"/>
    </row>
    <row r="50" spans="1:7" ht="15.75" thickBot="1" x14ac:dyDescent="0.3">
      <c r="A50" s="12">
        <v>21</v>
      </c>
      <c r="B50" s="1"/>
      <c r="C50" s="1" t="s">
        <v>18</v>
      </c>
      <c r="D50" s="21" t="s">
        <v>7</v>
      </c>
      <c r="E50" s="22">
        <v>1</v>
      </c>
      <c r="F50" s="23"/>
      <c r="G50" s="18"/>
    </row>
    <row r="51" spans="1:7" ht="18.75" customHeight="1" thickBot="1" x14ac:dyDescent="0.3">
      <c r="A51" s="13"/>
      <c r="B51" s="14"/>
      <c r="C51" s="20"/>
      <c r="D51" s="61" t="s">
        <v>8</v>
      </c>
      <c r="E51" s="62"/>
      <c r="F51" s="63">
        <f>SUM(G31:G50)</f>
        <v>0</v>
      </c>
      <c r="G51" s="64"/>
    </row>
    <row r="53" spans="1:7" ht="15.75" thickBot="1" x14ac:dyDescent="0.3"/>
    <row r="54" spans="1:7" x14ac:dyDescent="0.25">
      <c r="A54" s="15" t="s">
        <v>31</v>
      </c>
      <c r="B54" s="53" t="s">
        <v>60</v>
      </c>
      <c r="C54" s="53"/>
      <c r="D54" s="54" t="s">
        <v>59</v>
      </c>
      <c r="E54" s="55"/>
      <c r="F54" s="55"/>
      <c r="G54" s="56"/>
    </row>
    <row r="55" spans="1:7" ht="30" x14ac:dyDescent="0.25">
      <c r="A55" s="11">
        <v>1</v>
      </c>
      <c r="B55" s="8"/>
      <c r="C55" s="7" t="s">
        <v>19</v>
      </c>
      <c r="D55" s="5" t="s">
        <v>3</v>
      </c>
      <c r="E55" s="6">
        <v>1</v>
      </c>
      <c r="F55" s="17"/>
      <c r="G55" s="18"/>
    </row>
    <row r="56" spans="1:7" ht="30" x14ac:dyDescent="0.25">
      <c r="A56" s="11">
        <v>2</v>
      </c>
      <c r="B56" s="8"/>
      <c r="C56" s="7" t="s">
        <v>9</v>
      </c>
      <c r="D56" s="5" t="s">
        <v>1</v>
      </c>
      <c r="E56" s="6">
        <v>252</v>
      </c>
      <c r="F56" s="17"/>
      <c r="G56" s="18"/>
    </row>
    <row r="57" spans="1:7" x14ac:dyDescent="0.25">
      <c r="A57" s="12">
        <v>3</v>
      </c>
      <c r="B57" s="1"/>
      <c r="C57" s="3" t="s">
        <v>37</v>
      </c>
      <c r="D57" s="1" t="s">
        <v>2</v>
      </c>
      <c r="E57" s="2">
        <v>34.020000000000003</v>
      </c>
      <c r="F57" s="19"/>
      <c r="G57" s="18"/>
    </row>
    <row r="58" spans="1:7" x14ac:dyDescent="0.25">
      <c r="A58" s="12">
        <v>4</v>
      </c>
      <c r="B58" s="1"/>
      <c r="C58" s="1" t="s">
        <v>11</v>
      </c>
      <c r="D58" s="1" t="s">
        <v>2</v>
      </c>
      <c r="E58" s="2">
        <v>34.020000000000003</v>
      </c>
      <c r="F58" s="19"/>
      <c r="G58" s="18"/>
    </row>
    <row r="59" spans="1:7" ht="30" x14ac:dyDescent="0.25">
      <c r="A59" s="12">
        <v>5</v>
      </c>
      <c r="B59" s="1"/>
      <c r="C59" s="3" t="s">
        <v>10</v>
      </c>
      <c r="D59" s="1" t="s">
        <v>1</v>
      </c>
      <c r="E59" s="2">
        <v>252</v>
      </c>
      <c r="F59" s="19"/>
      <c r="G59" s="18"/>
    </row>
    <row r="60" spans="1:7" ht="30" x14ac:dyDescent="0.25">
      <c r="A60" s="12">
        <v>6</v>
      </c>
      <c r="B60" s="1"/>
      <c r="C60" s="3" t="s">
        <v>12</v>
      </c>
      <c r="D60" s="1" t="s">
        <v>2</v>
      </c>
      <c r="E60" s="2">
        <v>100.8</v>
      </c>
      <c r="F60" s="19"/>
      <c r="G60" s="18"/>
    </row>
    <row r="61" spans="1:7" ht="30" x14ac:dyDescent="0.25">
      <c r="A61" s="12">
        <v>7</v>
      </c>
      <c r="B61" s="1"/>
      <c r="C61" s="3" t="s">
        <v>36</v>
      </c>
      <c r="D61" s="1" t="s">
        <v>2</v>
      </c>
      <c r="E61" s="2">
        <v>100.8</v>
      </c>
      <c r="F61" s="19"/>
      <c r="G61" s="18"/>
    </row>
    <row r="62" spans="1:7" ht="30" x14ac:dyDescent="0.25">
      <c r="A62" s="12">
        <v>8</v>
      </c>
      <c r="B62" s="1"/>
      <c r="C62" s="3" t="s">
        <v>20</v>
      </c>
      <c r="D62" s="1" t="s">
        <v>5</v>
      </c>
      <c r="E62" s="2">
        <v>30</v>
      </c>
      <c r="F62" s="19"/>
      <c r="G62" s="18"/>
    </row>
    <row r="63" spans="1:7" ht="30" x14ac:dyDescent="0.25">
      <c r="A63" s="12">
        <v>9</v>
      </c>
      <c r="B63" s="1"/>
      <c r="C63" s="3" t="s">
        <v>29</v>
      </c>
      <c r="D63" s="1" t="s">
        <v>2</v>
      </c>
      <c r="E63" s="2">
        <v>3.6</v>
      </c>
      <c r="F63" s="19"/>
      <c r="G63" s="18"/>
    </row>
    <row r="64" spans="1:7" ht="30" x14ac:dyDescent="0.25">
      <c r="A64" s="12">
        <v>10</v>
      </c>
      <c r="B64" s="1"/>
      <c r="C64" s="3" t="s">
        <v>14</v>
      </c>
      <c r="D64" s="1" t="s">
        <v>2</v>
      </c>
      <c r="E64" s="2">
        <v>3.6</v>
      </c>
      <c r="F64" s="19"/>
      <c r="G64" s="18"/>
    </row>
    <row r="65" spans="1:7" s="47" customFormat="1" ht="45" x14ac:dyDescent="0.25">
      <c r="A65" s="46">
        <v>11</v>
      </c>
      <c r="B65" s="32"/>
      <c r="C65" s="31" t="s">
        <v>33</v>
      </c>
      <c r="D65" s="32" t="s">
        <v>5</v>
      </c>
      <c r="E65" s="33">
        <v>0</v>
      </c>
      <c r="F65" s="34"/>
      <c r="G65" s="35"/>
    </row>
    <row r="66" spans="1:7" s="47" customFormat="1" ht="30" x14ac:dyDescent="0.25">
      <c r="A66" s="46">
        <v>12</v>
      </c>
      <c r="B66" s="32"/>
      <c r="C66" s="31" t="s">
        <v>32</v>
      </c>
      <c r="D66" s="32" t="s">
        <v>5</v>
      </c>
      <c r="E66" s="33">
        <v>0</v>
      </c>
      <c r="F66" s="34"/>
      <c r="G66" s="35"/>
    </row>
    <row r="67" spans="1:7" s="47" customFormat="1" ht="45" x14ac:dyDescent="0.25">
      <c r="A67" s="46">
        <v>13</v>
      </c>
      <c r="B67" s="32"/>
      <c r="C67" s="31" t="s">
        <v>26</v>
      </c>
      <c r="D67" s="32" t="s">
        <v>5</v>
      </c>
      <c r="E67" s="33">
        <v>0</v>
      </c>
      <c r="F67" s="34"/>
      <c r="G67" s="35"/>
    </row>
    <row r="68" spans="1:7" ht="30" x14ac:dyDescent="0.25">
      <c r="A68" s="12">
        <v>14</v>
      </c>
      <c r="B68" s="1"/>
      <c r="C68" s="3" t="s">
        <v>15</v>
      </c>
      <c r="D68" s="1" t="s">
        <v>5</v>
      </c>
      <c r="E68" s="2">
        <v>30</v>
      </c>
      <c r="F68" s="19"/>
      <c r="G68" s="18"/>
    </row>
    <row r="69" spans="1:7" x14ac:dyDescent="0.25">
      <c r="A69" s="12">
        <v>15</v>
      </c>
      <c r="B69" s="1"/>
      <c r="C69" s="9" t="s">
        <v>34</v>
      </c>
      <c r="D69" s="1" t="s">
        <v>4</v>
      </c>
      <c r="E69" s="2">
        <v>63</v>
      </c>
      <c r="F69" s="19"/>
      <c r="G69" s="18"/>
    </row>
    <row r="70" spans="1:7" x14ac:dyDescent="0.25">
      <c r="A70" s="12">
        <v>16</v>
      </c>
      <c r="B70" s="1"/>
      <c r="C70" s="3" t="s">
        <v>13</v>
      </c>
      <c r="D70" s="1" t="s">
        <v>1</v>
      </c>
      <c r="E70" s="2">
        <v>252</v>
      </c>
      <c r="F70" s="19"/>
      <c r="G70" s="18"/>
    </row>
    <row r="71" spans="1:7" x14ac:dyDescent="0.25">
      <c r="A71" s="12">
        <v>17</v>
      </c>
      <c r="B71" s="1"/>
      <c r="C71" s="1" t="s">
        <v>16</v>
      </c>
      <c r="D71" s="1" t="s">
        <v>1</v>
      </c>
      <c r="E71" s="2">
        <v>252</v>
      </c>
      <c r="F71" s="19"/>
      <c r="G71" s="18"/>
    </row>
    <row r="72" spans="1:7" x14ac:dyDescent="0.25">
      <c r="A72" s="12">
        <v>18</v>
      </c>
      <c r="B72" s="1"/>
      <c r="C72" s="1" t="s">
        <v>17</v>
      </c>
      <c r="D72" s="1" t="s">
        <v>1</v>
      </c>
      <c r="E72" s="2">
        <v>252</v>
      </c>
      <c r="F72" s="19"/>
      <c r="G72" s="18"/>
    </row>
    <row r="73" spans="1:7" x14ac:dyDescent="0.25">
      <c r="A73" s="12">
        <v>19</v>
      </c>
      <c r="B73" s="1"/>
      <c r="C73" s="1" t="s">
        <v>6</v>
      </c>
      <c r="D73" s="1" t="s">
        <v>5</v>
      </c>
      <c r="E73" s="2">
        <v>8</v>
      </c>
      <c r="F73" s="19"/>
      <c r="G73" s="18"/>
    </row>
    <row r="74" spans="1:7" ht="30" x14ac:dyDescent="0.25">
      <c r="A74" s="12">
        <v>20</v>
      </c>
      <c r="B74" s="1"/>
      <c r="C74" s="3" t="s">
        <v>35</v>
      </c>
      <c r="D74" s="1" t="s">
        <v>1</v>
      </c>
      <c r="E74" s="2">
        <v>160</v>
      </c>
      <c r="F74" s="19"/>
      <c r="G74" s="18"/>
    </row>
    <row r="75" spans="1:7" ht="15.75" thickBot="1" x14ac:dyDescent="0.3">
      <c r="A75" s="12">
        <v>21</v>
      </c>
      <c r="B75" s="1"/>
      <c r="C75" s="1" t="s">
        <v>18</v>
      </c>
      <c r="D75" s="21" t="s">
        <v>7</v>
      </c>
      <c r="E75" s="22">
        <v>1</v>
      </c>
      <c r="F75" s="23"/>
      <c r="G75" s="18"/>
    </row>
    <row r="76" spans="1:7" ht="18.75" customHeight="1" thickBot="1" x14ac:dyDescent="0.3">
      <c r="A76" s="13"/>
      <c r="B76" s="14"/>
      <c r="C76" s="20"/>
      <c r="D76" s="57" t="s">
        <v>8</v>
      </c>
      <c r="E76" s="58"/>
      <c r="F76" s="59">
        <f>SUM(G55:G75)</f>
        <v>0</v>
      </c>
      <c r="G76" s="60"/>
    </row>
    <row r="77" spans="1:7" ht="15.75" thickBot="1" x14ac:dyDescent="0.3"/>
    <row r="78" spans="1:7" x14ac:dyDescent="0.25">
      <c r="A78" s="26" t="s">
        <v>40</v>
      </c>
      <c r="B78" s="78" t="s">
        <v>69</v>
      </c>
      <c r="C78" s="79"/>
      <c r="D78" s="80" t="s">
        <v>61</v>
      </c>
      <c r="E78" s="81"/>
      <c r="F78" s="81"/>
      <c r="G78" s="82"/>
    </row>
    <row r="79" spans="1:7" ht="30" x14ac:dyDescent="0.25">
      <c r="A79" s="11">
        <v>1</v>
      </c>
      <c r="B79" s="8"/>
      <c r="C79" s="7" t="s">
        <v>19</v>
      </c>
      <c r="D79" s="5" t="s">
        <v>3</v>
      </c>
      <c r="E79" s="6">
        <v>1</v>
      </c>
      <c r="F79" s="17"/>
      <c r="G79" s="18"/>
    </row>
    <row r="80" spans="1:7" ht="30" x14ac:dyDescent="0.25">
      <c r="A80" s="11">
        <v>2</v>
      </c>
      <c r="B80" s="8"/>
      <c r="C80" s="7" t="s">
        <v>9</v>
      </c>
      <c r="D80" s="5" t="s">
        <v>1</v>
      </c>
      <c r="E80" s="6">
        <v>308</v>
      </c>
      <c r="F80" s="17"/>
      <c r="G80" s="18"/>
    </row>
    <row r="81" spans="1:8" ht="30" x14ac:dyDescent="0.25">
      <c r="A81" s="12">
        <v>3</v>
      </c>
      <c r="B81" s="1"/>
      <c r="C81" s="3" t="s">
        <v>41</v>
      </c>
      <c r="D81" s="1" t="s">
        <v>2</v>
      </c>
      <c r="E81" s="2">
        <v>41.58</v>
      </c>
      <c r="F81" s="19"/>
      <c r="G81" s="18"/>
    </row>
    <row r="82" spans="1:8" x14ac:dyDescent="0.25">
      <c r="A82" s="12">
        <v>4</v>
      </c>
      <c r="B82" s="1"/>
      <c r="C82" s="1" t="s">
        <v>11</v>
      </c>
      <c r="D82" s="1" t="s">
        <v>2</v>
      </c>
      <c r="E82" s="2">
        <v>41.58</v>
      </c>
      <c r="F82" s="19"/>
      <c r="G82" s="18"/>
    </row>
    <row r="83" spans="1:8" s="47" customFormat="1" x14ac:dyDescent="0.25">
      <c r="A83" s="46">
        <v>5</v>
      </c>
      <c r="B83" s="32"/>
      <c r="C83" s="32" t="s">
        <v>42</v>
      </c>
      <c r="D83" s="32" t="s">
        <v>1</v>
      </c>
      <c r="E83" s="33">
        <v>0</v>
      </c>
      <c r="F83" s="34"/>
      <c r="G83" s="35"/>
    </row>
    <row r="84" spans="1:8" s="47" customFormat="1" ht="30" x14ac:dyDescent="0.25">
      <c r="A84" s="46">
        <v>6</v>
      </c>
      <c r="B84" s="32"/>
      <c r="C84" s="31" t="s">
        <v>43</v>
      </c>
      <c r="D84" s="32" t="s">
        <v>2</v>
      </c>
      <c r="E84" s="33">
        <v>0</v>
      </c>
      <c r="F84" s="34"/>
      <c r="G84" s="35"/>
    </row>
    <row r="85" spans="1:8" s="47" customFormat="1" x14ac:dyDescent="0.25">
      <c r="A85" s="46">
        <v>7</v>
      </c>
      <c r="B85" s="32"/>
      <c r="C85" s="32" t="s">
        <v>44</v>
      </c>
      <c r="D85" s="32" t="s">
        <v>2</v>
      </c>
      <c r="E85" s="33">
        <v>0</v>
      </c>
      <c r="F85" s="34"/>
      <c r="G85" s="35"/>
    </row>
    <row r="86" spans="1:8" ht="30" x14ac:dyDescent="0.25">
      <c r="A86" s="12">
        <v>8</v>
      </c>
      <c r="B86" s="1"/>
      <c r="C86" s="3" t="s">
        <v>45</v>
      </c>
      <c r="D86" s="1" t="s">
        <v>1</v>
      </c>
      <c r="E86" s="2">
        <v>308</v>
      </c>
      <c r="F86" s="19"/>
      <c r="G86" s="18"/>
    </row>
    <row r="87" spans="1:8" ht="30" x14ac:dyDescent="0.25">
      <c r="A87" s="12">
        <v>9</v>
      </c>
      <c r="B87" s="1"/>
      <c r="C87" s="3" t="s">
        <v>12</v>
      </c>
      <c r="D87" s="1" t="s">
        <v>2</v>
      </c>
      <c r="E87" s="2">
        <v>123.2</v>
      </c>
      <c r="F87" s="19"/>
      <c r="G87" s="18"/>
    </row>
    <row r="88" spans="1:8" ht="30" x14ac:dyDescent="0.25">
      <c r="A88" s="12">
        <v>10</v>
      </c>
      <c r="B88" s="1"/>
      <c r="C88" s="3" t="s">
        <v>36</v>
      </c>
      <c r="D88" s="1" t="s">
        <v>2</v>
      </c>
      <c r="E88" s="2">
        <v>123.2</v>
      </c>
      <c r="F88" s="19"/>
      <c r="G88" s="18"/>
    </row>
    <row r="89" spans="1:8" ht="30" x14ac:dyDescent="0.25">
      <c r="A89" s="12">
        <v>11</v>
      </c>
      <c r="B89" s="1"/>
      <c r="C89" s="3" t="s">
        <v>20</v>
      </c>
      <c r="D89" s="1" t="s">
        <v>5</v>
      </c>
      <c r="E89" s="27">
        <v>144</v>
      </c>
      <c r="F89" s="19"/>
      <c r="G89" s="18"/>
    </row>
    <row r="90" spans="1:8" ht="30" x14ac:dyDescent="0.25">
      <c r="A90" s="12">
        <v>12</v>
      </c>
      <c r="B90" s="1"/>
      <c r="C90" s="3" t="s">
        <v>29</v>
      </c>
      <c r="D90" s="1" t="s">
        <v>2</v>
      </c>
      <c r="E90" s="27">
        <v>17.28</v>
      </c>
      <c r="F90" s="19"/>
      <c r="G90" s="18"/>
    </row>
    <row r="91" spans="1:8" ht="30" x14ac:dyDescent="0.25">
      <c r="A91" s="12">
        <v>13</v>
      </c>
      <c r="B91" s="1"/>
      <c r="C91" s="3" t="s">
        <v>14</v>
      </c>
      <c r="D91" s="1" t="s">
        <v>2</v>
      </c>
      <c r="E91" s="27">
        <v>17.28</v>
      </c>
      <c r="F91" s="19"/>
      <c r="G91" s="18"/>
    </row>
    <row r="92" spans="1:8" ht="30" x14ac:dyDescent="0.25">
      <c r="A92" s="12">
        <v>14</v>
      </c>
      <c r="B92" s="1"/>
      <c r="C92" s="3" t="s">
        <v>15</v>
      </c>
      <c r="D92" s="1" t="s">
        <v>5</v>
      </c>
      <c r="E92" s="27">
        <v>144</v>
      </c>
      <c r="F92" s="19"/>
      <c r="G92" s="18"/>
    </row>
    <row r="93" spans="1:8" x14ac:dyDescent="0.25">
      <c r="A93" s="12">
        <v>15</v>
      </c>
      <c r="B93" s="1"/>
      <c r="C93" s="9" t="s">
        <v>62</v>
      </c>
      <c r="D93" s="1" t="s">
        <v>4</v>
      </c>
      <c r="E93" s="27">
        <v>303</v>
      </c>
      <c r="F93" s="19"/>
      <c r="G93" s="18"/>
      <c r="H93" t="s">
        <v>46</v>
      </c>
    </row>
    <row r="94" spans="1:8" x14ac:dyDescent="0.25">
      <c r="A94" s="12">
        <v>16</v>
      </c>
      <c r="B94" s="1"/>
      <c r="C94" s="3" t="s">
        <v>13</v>
      </c>
      <c r="D94" s="1" t="s">
        <v>1</v>
      </c>
      <c r="E94" s="2">
        <v>320</v>
      </c>
      <c r="F94" s="19"/>
      <c r="G94" s="18"/>
    </row>
    <row r="95" spans="1:8" x14ac:dyDescent="0.25">
      <c r="A95" s="12">
        <v>17</v>
      </c>
      <c r="B95" s="1"/>
      <c r="C95" s="1" t="s">
        <v>16</v>
      </c>
      <c r="D95" s="1" t="s">
        <v>1</v>
      </c>
      <c r="E95" s="2">
        <v>320</v>
      </c>
      <c r="F95" s="19"/>
      <c r="G95" s="18"/>
    </row>
    <row r="96" spans="1:8" x14ac:dyDescent="0.25">
      <c r="A96" s="12">
        <v>18</v>
      </c>
      <c r="B96" s="1"/>
      <c r="C96" s="1" t="s">
        <v>47</v>
      </c>
      <c r="D96" s="1" t="s">
        <v>1</v>
      </c>
      <c r="E96" s="2">
        <v>308</v>
      </c>
      <c r="F96" s="19"/>
      <c r="G96" s="18"/>
    </row>
    <row r="97" spans="1:8" ht="30" x14ac:dyDescent="0.25">
      <c r="A97" s="12">
        <v>19</v>
      </c>
      <c r="B97" s="1"/>
      <c r="C97" s="3" t="s">
        <v>48</v>
      </c>
      <c r="D97" s="1" t="s">
        <v>1</v>
      </c>
      <c r="E97" s="2">
        <v>308</v>
      </c>
      <c r="F97" s="19"/>
      <c r="G97" s="18"/>
    </row>
    <row r="98" spans="1:8" x14ac:dyDescent="0.25">
      <c r="A98" s="12">
        <v>20</v>
      </c>
      <c r="B98" s="1" t="s">
        <v>49</v>
      </c>
      <c r="C98" s="1" t="s">
        <v>50</v>
      </c>
      <c r="D98" s="1" t="s">
        <v>1</v>
      </c>
      <c r="E98" s="2">
        <v>323</v>
      </c>
      <c r="F98" s="19"/>
      <c r="G98" s="18"/>
      <c r="H98" t="s">
        <v>51</v>
      </c>
    </row>
    <row r="99" spans="1:8" ht="30" x14ac:dyDescent="0.25">
      <c r="A99" s="12">
        <v>21</v>
      </c>
      <c r="B99" s="1"/>
      <c r="C99" s="9" t="s">
        <v>52</v>
      </c>
      <c r="D99" s="1" t="s">
        <v>1</v>
      </c>
      <c r="E99" s="27">
        <v>120</v>
      </c>
      <c r="F99" s="19"/>
      <c r="G99" s="18"/>
    </row>
    <row r="100" spans="1:8" ht="15.75" thickBot="1" x14ac:dyDescent="0.3">
      <c r="A100" s="12">
        <v>22</v>
      </c>
      <c r="B100" s="1"/>
      <c r="C100" s="1" t="s">
        <v>18</v>
      </c>
      <c r="D100" s="21" t="s">
        <v>7</v>
      </c>
      <c r="E100" s="22">
        <v>1</v>
      </c>
      <c r="F100" s="28"/>
      <c r="G100" s="18"/>
    </row>
    <row r="101" spans="1:8" ht="15.75" thickBot="1" x14ac:dyDescent="0.3">
      <c r="A101" s="13"/>
      <c r="B101" s="14"/>
      <c r="C101" s="20"/>
      <c r="D101" s="83" t="s">
        <v>8</v>
      </c>
      <c r="E101" s="84"/>
      <c r="F101" s="85">
        <f>SUM(G79:G100)</f>
        <v>0</v>
      </c>
      <c r="G101" s="86"/>
    </row>
    <row r="103" spans="1:8" ht="15.75" thickBot="1" x14ac:dyDescent="0.3"/>
    <row r="104" spans="1:8" x14ac:dyDescent="0.25">
      <c r="A104" s="15" t="s">
        <v>53</v>
      </c>
      <c r="B104" s="53" t="s">
        <v>63</v>
      </c>
      <c r="C104" s="53"/>
      <c r="D104" s="54" t="s">
        <v>64</v>
      </c>
      <c r="E104" s="55"/>
      <c r="F104" s="55"/>
      <c r="G104" s="56"/>
    </row>
    <row r="105" spans="1:8" ht="30" x14ac:dyDescent="0.25">
      <c r="A105" s="11">
        <v>1</v>
      </c>
      <c r="B105" s="8"/>
      <c r="C105" s="7" t="s">
        <v>19</v>
      </c>
      <c r="D105" s="5" t="s">
        <v>3</v>
      </c>
      <c r="E105" s="6">
        <v>1</v>
      </c>
      <c r="F105" s="17"/>
      <c r="G105" s="18"/>
    </row>
    <row r="106" spans="1:8" ht="30" x14ac:dyDescent="0.25">
      <c r="A106" s="11">
        <v>2</v>
      </c>
      <c r="B106" s="8"/>
      <c r="C106" s="7" t="s">
        <v>9</v>
      </c>
      <c r="D106" s="5" t="s">
        <v>1</v>
      </c>
      <c r="E106" s="6">
        <v>582</v>
      </c>
      <c r="F106" s="17"/>
      <c r="G106" s="18"/>
    </row>
    <row r="107" spans="1:8" x14ac:dyDescent="0.25">
      <c r="A107" s="12">
        <v>3</v>
      </c>
      <c r="B107" s="1"/>
      <c r="C107" s="3" t="s">
        <v>37</v>
      </c>
      <c r="D107" s="1" t="s">
        <v>2</v>
      </c>
      <c r="E107" s="2">
        <v>78.569999999999993</v>
      </c>
      <c r="F107" s="19"/>
      <c r="G107" s="18"/>
    </row>
    <row r="108" spans="1:8" x14ac:dyDescent="0.25">
      <c r="A108" s="12">
        <v>4</v>
      </c>
      <c r="B108" s="1"/>
      <c r="C108" s="1" t="s">
        <v>11</v>
      </c>
      <c r="D108" s="1" t="s">
        <v>2</v>
      </c>
      <c r="E108" s="2">
        <v>78.569999999999993</v>
      </c>
      <c r="F108" s="19"/>
      <c r="G108" s="18"/>
    </row>
    <row r="109" spans="1:8" ht="30" x14ac:dyDescent="0.25">
      <c r="A109" s="12">
        <v>5</v>
      </c>
      <c r="B109" s="1"/>
      <c r="C109" s="3" t="s">
        <v>10</v>
      </c>
      <c r="D109" s="1" t="s">
        <v>1</v>
      </c>
      <c r="E109" s="2">
        <v>582</v>
      </c>
      <c r="F109" s="19"/>
      <c r="G109" s="18"/>
    </row>
    <row r="110" spans="1:8" ht="30" x14ac:dyDescent="0.25">
      <c r="A110" s="12">
        <v>6</v>
      </c>
      <c r="B110" s="1"/>
      <c r="C110" s="3" t="s">
        <v>12</v>
      </c>
      <c r="D110" s="1" t="s">
        <v>2</v>
      </c>
      <c r="E110" s="2">
        <v>232</v>
      </c>
      <c r="F110" s="19"/>
      <c r="G110" s="18"/>
    </row>
    <row r="111" spans="1:8" ht="30" x14ac:dyDescent="0.25">
      <c r="A111" s="12">
        <v>7</v>
      </c>
      <c r="B111" s="1"/>
      <c r="C111" s="3" t="s">
        <v>36</v>
      </c>
      <c r="D111" s="1" t="s">
        <v>2</v>
      </c>
      <c r="E111" s="2">
        <v>232</v>
      </c>
      <c r="F111" s="19"/>
      <c r="G111" s="18"/>
    </row>
    <row r="112" spans="1:8" ht="30" x14ac:dyDescent="0.25">
      <c r="A112" s="12">
        <v>8</v>
      </c>
      <c r="B112" s="1"/>
      <c r="C112" s="3" t="s">
        <v>20</v>
      </c>
      <c r="D112" s="1" t="s">
        <v>5</v>
      </c>
      <c r="E112" s="2">
        <v>130</v>
      </c>
      <c r="F112" s="19"/>
      <c r="G112" s="18"/>
    </row>
    <row r="113" spans="1:7" ht="30" x14ac:dyDescent="0.25">
      <c r="A113" s="12">
        <v>9</v>
      </c>
      <c r="B113" s="1"/>
      <c r="C113" s="3" t="s">
        <v>29</v>
      </c>
      <c r="D113" s="1" t="s">
        <v>2</v>
      </c>
      <c r="E113" s="2">
        <v>15.6</v>
      </c>
      <c r="F113" s="19"/>
      <c r="G113" s="18"/>
    </row>
    <row r="114" spans="1:7" ht="30" x14ac:dyDescent="0.25">
      <c r="A114" s="12">
        <v>10</v>
      </c>
      <c r="B114" s="1"/>
      <c r="C114" s="3" t="s">
        <v>14</v>
      </c>
      <c r="D114" s="1" t="s">
        <v>2</v>
      </c>
      <c r="E114" s="2">
        <v>15.6</v>
      </c>
      <c r="F114" s="19"/>
      <c r="G114" s="18"/>
    </row>
    <row r="115" spans="1:7" ht="30" x14ac:dyDescent="0.25">
      <c r="A115" s="12">
        <v>11</v>
      </c>
      <c r="B115" s="1"/>
      <c r="C115" s="3" t="s">
        <v>15</v>
      </c>
      <c r="D115" s="1" t="s">
        <v>5</v>
      </c>
      <c r="E115" s="2">
        <v>130</v>
      </c>
      <c r="F115" s="19"/>
      <c r="G115" s="18"/>
    </row>
    <row r="116" spans="1:7" x14ac:dyDescent="0.25">
      <c r="A116" s="12">
        <v>12</v>
      </c>
      <c r="B116" s="1"/>
      <c r="C116" s="9" t="s">
        <v>34</v>
      </c>
      <c r="D116" s="1" t="s">
        <v>4</v>
      </c>
      <c r="E116" s="2">
        <v>273</v>
      </c>
      <c r="F116" s="19"/>
      <c r="G116" s="18"/>
    </row>
    <row r="117" spans="1:7" ht="30" customHeight="1" x14ac:dyDescent="0.25">
      <c r="A117" s="12">
        <v>13</v>
      </c>
      <c r="B117" s="1"/>
      <c r="C117" s="9" t="s">
        <v>38</v>
      </c>
      <c r="D117" s="1" t="s">
        <v>5</v>
      </c>
      <c r="E117" s="2">
        <v>24</v>
      </c>
      <c r="F117" s="19"/>
      <c r="G117" s="18"/>
    </row>
    <row r="118" spans="1:7" ht="18.75" customHeight="1" x14ac:dyDescent="0.25">
      <c r="A118" s="12">
        <v>14</v>
      </c>
      <c r="B118" s="1"/>
      <c r="C118" s="9" t="s">
        <v>27</v>
      </c>
      <c r="D118" s="1" t="s">
        <v>4</v>
      </c>
      <c r="E118" s="2">
        <v>24</v>
      </c>
      <c r="F118" s="19"/>
      <c r="G118" s="18"/>
    </row>
    <row r="119" spans="1:7" x14ac:dyDescent="0.25">
      <c r="A119" s="12">
        <v>15</v>
      </c>
      <c r="B119" s="1"/>
      <c r="C119" s="3" t="s">
        <v>13</v>
      </c>
      <c r="D119" s="1" t="s">
        <v>1</v>
      </c>
      <c r="E119" s="2">
        <v>600</v>
      </c>
      <c r="F119" s="19"/>
      <c r="G119" s="18"/>
    </row>
    <row r="120" spans="1:7" x14ac:dyDescent="0.25">
      <c r="A120" s="12">
        <v>16</v>
      </c>
      <c r="B120" s="1"/>
      <c r="C120" s="1" t="s">
        <v>16</v>
      </c>
      <c r="D120" s="1" t="s">
        <v>1</v>
      </c>
      <c r="E120" s="2">
        <v>600</v>
      </c>
      <c r="F120" s="19"/>
      <c r="G120" s="18"/>
    </row>
    <row r="121" spans="1:7" x14ac:dyDescent="0.25">
      <c r="A121" s="12">
        <v>17</v>
      </c>
      <c r="B121" s="1"/>
      <c r="C121" s="1" t="s">
        <v>17</v>
      </c>
      <c r="D121" s="1" t="s">
        <v>1</v>
      </c>
      <c r="E121" s="2">
        <v>582</v>
      </c>
      <c r="F121" s="19"/>
      <c r="G121" s="18"/>
    </row>
    <row r="122" spans="1:7" x14ac:dyDescent="0.25">
      <c r="A122" s="12">
        <v>18</v>
      </c>
      <c r="B122" s="1"/>
      <c r="C122" s="1" t="s">
        <v>6</v>
      </c>
      <c r="D122" s="1" t="s">
        <v>5</v>
      </c>
      <c r="E122" s="2">
        <v>80</v>
      </c>
      <c r="F122" s="19"/>
      <c r="G122" s="18"/>
    </row>
    <row r="123" spans="1:7" ht="30" x14ac:dyDescent="0.25">
      <c r="A123" s="12">
        <v>19</v>
      </c>
      <c r="B123" s="1"/>
      <c r="C123" s="3" t="s">
        <v>35</v>
      </c>
      <c r="D123" s="1" t="s">
        <v>1</v>
      </c>
      <c r="E123" s="2">
        <v>250</v>
      </c>
      <c r="F123" s="19"/>
      <c r="G123" s="18"/>
    </row>
    <row r="124" spans="1:7" ht="15.75" thickBot="1" x14ac:dyDescent="0.3">
      <c r="A124" s="12">
        <v>20</v>
      </c>
      <c r="B124" s="1"/>
      <c r="C124" s="1" t="s">
        <v>18</v>
      </c>
      <c r="D124" s="21" t="s">
        <v>7</v>
      </c>
      <c r="E124" s="22">
        <v>1</v>
      </c>
      <c r="F124" s="23"/>
      <c r="G124" s="18"/>
    </row>
    <row r="125" spans="1:7" ht="15.75" thickBot="1" x14ac:dyDescent="0.3">
      <c r="A125" s="13"/>
      <c r="B125" s="14"/>
      <c r="C125" s="20"/>
      <c r="D125" s="57" t="s">
        <v>8</v>
      </c>
      <c r="E125" s="58"/>
      <c r="F125" s="59">
        <f>SUM(G105:G124)</f>
        <v>0</v>
      </c>
      <c r="G125" s="60"/>
    </row>
  </sheetData>
  <mergeCells count="21">
    <mergeCell ref="D125:E125"/>
    <mergeCell ref="F125:G125"/>
    <mergeCell ref="B78:C78"/>
    <mergeCell ref="D78:G78"/>
    <mergeCell ref="D101:E101"/>
    <mergeCell ref="F101:G101"/>
    <mergeCell ref="B104:C104"/>
    <mergeCell ref="D104:G104"/>
    <mergeCell ref="B30:C30"/>
    <mergeCell ref="D30:G30"/>
    <mergeCell ref="B2:C2"/>
    <mergeCell ref="B4:C4"/>
    <mergeCell ref="D4:G4"/>
    <mergeCell ref="D27:E27"/>
    <mergeCell ref="F27:G27"/>
    <mergeCell ref="B54:C54"/>
    <mergeCell ref="D54:G54"/>
    <mergeCell ref="D76:E76"/>
    <mergeCell ref="F76:G76"/>
    <mergeCell ref="D51:E51"/>
    <mergeCell ref="F51:G51"/>
  </mergeCells>
  <pageMargins left="0.70866141732283472" right="0.70866141732283472" top="0.78740157480314965" bottom="0.78740157480314965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view="pageLayout" topLeftCell="A6" zoomScaleNormal="100" workbookViewId="0">
      <selection activeCell="J12" sqref="J12"/>
    </sheetView>
  </sheetViews>
  <sheetFormatPr defaultRowHeight="15" x14ac:dyDescent="0.25"/>
  <cols>
    <col min="1" max="1" width="5.7109375" customWidth="1"/>
    <col min="2" max="2" width="11.140625" customWidth="1"/>
    <col min="3" max="3" width="51" customWidth="1"/>
    <col min="4" max="4" width="6.7109375" customWidth="1"/>
    <col min="5" max="5" width="13.7109375" customWidth="1"/>
    <col min="6" max="6" width="14.140625" customWidth="1"/>
    <col min="7" max="7" width="23.28515625" customWidth="1"/>
    <col min="8" max="8" width="6.7109375" customWidth="1"/>
  </cols>
  <sheetData>
    <row r="2" spans="1:7" ht="15.75" thickBot="1" x14ac:dyDescent="0.3"/>
    <row r="3" spans="1:7" x14ac:dyDescent="0.25">
      <c r="A3" s="16" t="s">
        <v>22</v>
      </c>
      <c r="B3" s="65" t="s">
        <v>23</v>
      </c>
      <c r="C3" s="65"/>
      <c r="D3" s="66"/>
      <c r="E3" s="67"/>
      <c r="F3" s="67"/>
      <c r="G3" s="68"/>
    </row>
    <row r="4" spans="1:7" ht="30" x14ac:dyDescent="0.25">
      <c r="A4" s="11">
        <v>1</v>
      </c>
      <c r="B4" s="8"/>
      <c r="C4" s="7" t="s">
        <v>19</v>
      </c>
      <c r="D4" s="5" t="s">
        <v>3</v>
      </c>
      <c r="E4" s="6">
        <v>1</v>
      </c>
      <c r="F4" s="17">
        <v>8000</v>
      </c>
      <c r="G4" s="18">
        <f>SUM(E4*F4)</f>
        <v>8000</v>
      </c>
    </row>
    <row r="5" spans="1:7" ht="30" x14ac:dyDescent="0.25">
      <c r="A5" s="11">
        <v>2</v>
      </c>
      <c r="B5" s="8"/>
      <c r="C5" s="7" t="s">
        <v>9</v>
      </c>
      <c r="D5" s="5" t="s">
        <v>1</v>
      </c>
      <c r="E5" s="6">
        <v>459.5</v>
      </c>
      <c r="F5" s="17">
        <v>25</v>
      </c>
      <c r="G5" s="18">
        <f t="shared" ref="G5:G27" si="0">SUM(E5*F5)</f>
        <v>11487.5</v>
      </c>
    </row>
    <row r="6" spans="1:7" x14ac:dyDescent="0.25">
      <c r="A6" s="12">
        <v>3</v>
      </c>
      <c r="B6" s="1"/>
      <c r="C6" s="3" t="s">
        <v>37</v>
      </c>
      <c r="D6" s="1" t="s">
        <v>2</v>
      </c>
      <c r="E6" s="2">
        <v>62.04</v>
      </c>
      <c r="F6" s="19">
        <v>125</v>
      </c>
      <c r="G6" s="18">
        <f t="shared" si="0"/>
        <v>7755</v>
      </c>
    </row>
    <row r="7" spans="1:7" x14ac:dyDescent="0.25">
      <c r="A7" s="12">
        <v>4</v>
      </c>
      <c r="B7" s="1"/>
      <c r="C7" s="1" t="s">
        <v>11</v>
      </c>
      <c r="D7" s="1" t="s">
        <v>2</v>
      </c>
      <c r="E7" s="2">
        <v>62.04</v>
      </c>
      <c r="F7" s="19">
        <v>200</v>
      </c>
      <c r="G7" s="18">
        <f t="shared" si="0"/>
        <v>12408</v>
      </c>
    </row>
    <row r="8" spans="1:7" ht="30" x14ac:dyDescent="0.25">
      <c r="A8" s="12">
        <v>5</v>
      </c>
      <c r="B8" s="1"/>
      <c r="C8" s="3" t="s">
        <v>10</v>
      </c>
      <c r="D8" s="1" t="s">
        <v>1</v>
      </c>
      <c r="E8" s="2">
        <v>273</v>
      </c>
      <c r="F8" s="19">
        <v>52</v>
      </c>
      <c r="G8" s="18">
        <f t="shared" si="0"/>
        <v>14196</v>
      </c>
    </row>
    <row r="9" spans="1:7" ht="30" x14ac:dyDescent="0.25">
      <c r="A9" s="12">
        <v>6</v>
      </c>
      <c r="B9" s="1"/>
      <c r="C9" s="3" t="s">
        <v>24</v>
      </c>
      <c r="D9" s="1" t="s">
        <v>1</v>
      </c>
      <c r="E9" s="2">
        <v>186.5</v>
      </c>
      <c r="F9" s="19">
        <v>75</v>
      </c>
      <c r="G9" s="18">
        <f t="shared" si="0"/>
        <v>13987.5</v>
      </c>
    </row>
    <row r="10" spans="1:7" ht="30" x14ac:dyDescent="0.25">
      <c r="A10" s="12">
        <v>7</v>
      </c>
      <c r="B10" s="1"/>
      <c r="C10" s="3" t="s">
        <v>12</v>
      </c>
      <c r="D10" s="1" t="s">
        <v>2</v>
      </c>
      <c r="E10" s="2">
        <v>221.1</v>
      </c>
      <c r="F10" s="19">
        <v>56</v>
      </c>
      <c r="G10" s="18">
        <f t="shared" si="0"/>
        <v>12381.6</v>
      </c>
    </row>
    <row r="11" spans="1:7" ht="30" x14ac:dyDescent="0.25">
      <c r="A11" s="12">
        <v>8</v>
      </c>
      <c r="B11" s="1"/>
      <c r="C11" s="3" t="s">
        <v>36</v>
      </c>
      <c r="D11" s="1" t="s">
        <v>2</v>
      </c>
      <c r="E11" s="2">
        <v>221.1</v>
      </c>
      <c r="F11" s="19">
        <v>50</v>
      </c>
      <c r="G11" s="18">
        <f t="shared" si="0"/>
        <v>11055</v>
      </c>
    </row>
    <row r="12" spans="1:7" ht="30" x14ac:dyDescent="0.25">
      <c r="A12" s="12">
        <v>9</v>
      </c>
      <c r="B12" s="1"/>
      <c r="C12" s="3" t="s">
        <v>20</v>
      </c>
      <c r="D12" s="1" t="s">
        <v>5</v>
      </c>
      <c r="E12" s="2">
        <v>61</v>
      </c>
      <c r="F12" s="19">
        <v>45</v>
      </c>
      <c r="G12" s="18">
        <f t="shared" si="0"/>
        <v>2745</v>
      </c>
    </row>
    <row r="13" spans="1:7" ht="30" x14ac:dyDescent="0.25">
      <c r="A13" s="12">
        <v>10</v>
      </c>
      <c r="B13" s="1"/>
      <c r="C13" s="3" t="s">
        <v>25</v>
      </c>
      <c r="D13" s="1" t="s">
        <v>5</v>
      </c>
      <c r="E13" s="2">
        <v>27</v>
      </c>
      <c r="F13" s="19">
        <v>56</v>
      </c>
      <c r="G13" s="18">
        <f t="shared" si="0"/>
        <v>1512</v>
      </c>
    </row>
    <row r="14" spans="1:7" ht="30" x14ac:dyDescent="0.25">
      <c r="A14" s="12">
        <v>11</v>
      </c>
      <c r="B14" s="1"/>
      <c r="C14" s="3" t="s">
        <v>29</v>
      </c>
      <c r="D14" s="1" t="s">
        <v>2</v>
      </c>
      <c r="E14" s="2">
        <v>8.6</v>
      </c>
      <c r="F14" s="19">
        <v>125</v>
      </c>
      <c r="G14" s="18">
        <f t="shared" si="0"/>
        <v>1075</v>
      </c>
    </row>
    <row r="15" spans="1:7" ht="30" x14ac:dyDescent="0.25">
      <c r="A15" s="12">
        <v>12</v>
      </c>
      <c r="B15" s="1"/>
      <c r="C15" s="3" t="s">
        <v>14</v>
      </c>
      <c r="D15" s="1" t="s">
        <v>2</v>
      </c>
      <c r="E15" s="2">
        <v>8.6</v>
      </c>
      <c r="F15" s="19">
        <v>200</v>
      </c>
      <c r="G15" s="18">
        <f t="shared" si="0"/>
        <v>1720</v>
      </c>
    </row>
    <row r="16" spans="1:7" ht="30" x14ac:dyDescent="0.25">
      <c r="A16" s="12">
        <v>13</v>
      </c>
      <c r="B16" s="1"/>
      <c r="C16" s="3" t="s">
        <v>38</v>
      </c>
      <c r="D16" s="1" t="s">
        <v>5</v>
      </c>
      <c r="E16" s="2">
        <v>27</v>
      </c>
      <c r="F16" s="19">
        <v>186</v>
      </c>
      <c r="G16" s="18">
        <f t="shared" si="0"/>
        <v>5022</v>
      </c>
    </row>
    <row r="17" spans="1:7" x14ac:dyDescent="0.25">
      <c r="A17" s="12">
        <v>14</v>
      </c>
      <c r="B17" s="1"/>
      <c r="C17" s="3" t="s">
        <v>27</v>
      </c>
      <c r="D17" s="1" t="s">
        <v>4</v>
      </c>
      <c r="E17" s="2">
        <v>29</v>
      </c>
      <c r="F17" s="19">
        <v>115</v>
      </c>
      <c r="G17" s="18">
        <f t="shared" si="0"/>
        <v>3335</v>
      </c>
    </row>
    <row r="18" spans="1:7" ht="30" x14ac:dyDescent="0.25">
      <c r="A18" s="12">
        <v>15</v>
      </c>
      <c r="B18" s="1"/>
      <c r="C18" s="3" t="s">
        <v>15</v>
      </c>
      <c r="D18" s="1" t="s">
        <v>5</v>
      </c>
      <c r="E18" s="2">
        <v>61</v>
      </c>
      <c r="F18" s="19">
        <v>88</v>
      </c>
      <c r="G18" s="18">
        <f t="shared" si="0"/>
        <v>5368</v>
      </c>
    </row>
    <row r="19" spans="1:7" x14ac:dyDescent="0.25">
      <c r="A19" s="12">
        <v>16</v>
      </c>
      <c r="B19" s="1"/>
      <c r="C19" s="9" t="s">
        <v>34</v>
      </c>
      <c r="D19" s="1" t="s">
        <v>4</v>
      </c>
      <c r="E19" s="2">
        <v>128</v>
      </c>
      <c r="F19" s="19">
        <v>29</v>
      </c>
      <c r="G19" s="18">
        <f t="shared" si="0"/>
        <v>3712</v>
      </c>
    </row>
    <row r="20" spans="1:7" x14ac:dyDescent="0.25">
      <c r="A20" s="12">
        <v>17</v>
      </c>
      <c r="B20" s="1"/>
      <c r="C20" s="3" t="s">
        <v>13</v>
      </c>
      <c r="D20" s="1" t="s">
        <v>1</v>
      </c>
      <c r="E20" s="2">
        <v>459.5</v>
      </c>
      <c r="F20" s="19">
        <v>56</v>
      </c>
      <c r="G20" s="18">
        <f t="shared" si="0"/>
        <v>25732</v>
      </c>
    </row>
    <row r="21" spans="1:7" x14ac:dyDescent="0.25">
      <c r="A21" s="12">
        <v>18</v>
      </c>
      <c r="B21" s="1"/>
      <c r="C21" s="1" t="s">
        <v>16</v>
      </c>
      <c r="D21" s="1" t="s">
        <v>1</v>
      </c>
      <c r="E21" s="2">
        <v>273</v>
      </c>
      <c r="F21" s="19">
        <v>156</v>
      </c>
      <c r="G21" s="18">
        <f t="shared" si="0"/>
        <v>42588</v>
      </c>
    </row>
    <row r="22" spans="1:7" x14ac:dyDescent="0.25">
      <c r="A22" s="12">
        <v>19</v>
      </c>
      <c r="B22" s="1"/>
      <c r="C22" s="1" t="s">
        <v>28</v>
      </c>
      <c r="D22" s="1" t="s">
        <v>1</v>
      </c>
      <c r="E22" s="2">
        <v>186.5</v>
      </c>
      <c r="F22" s="19">
        <v>225</v>
      </c>
      <c r="G22" s="18">
        <f t="shared" si="0"/>
        <v>41962.5</v>
      </c>
    </row>
    <row r="23" spans="1:7" ht="30" x14ac:dyDescent="0.25">
      <c r="A23" s="12">
        <v>20</v>
      </c>
      <c r="B23" s="1"/>
      <c r="C23" s="3" t="s">
        <v>39</v>
      </c>
      <c r="D23" s="1" t="s">
        <v>1</v>
      </c>
      <c r="E23" s="2">
        <v>186.5</v>
      </c>
      <c r="F23" s="19">
        <v>321</v>
      </c>
      <c r="G23" s="18">
        <f t="shared" si="0"/>
        <v>59866.5</v>
      </c>
    </row>
    <row r="24" spans="1:7" x14ac:dyDescent="0.25">
      <c r="A24" s="12">
        <v>21</v>
      </c>
      <c r="B24" s="1"/>
      <c r="C24" s="1" t="s">
        <v>17</v>
      </c>
      <c r="D24" s="1" t="s">
        <v>1</v>
      </c>
      <c r="E24" s="2">
        <v>459.5</v>
      </c>
      <c r="F24" s="19">
        <v>252</v>
      </c>
      <c r="G24" s="18">
        <f t="shared" si="0"/>
        <v>115794</v>
      </c>
    </row>
    <row r="25" spans="1:7" x14ac:dyDescent="0.25">
      <c r="A25" s="12">
        <v>22</v>
      </c>
      <c r="B25" s="1"/>
      <c r="C25" s="1" t="s">
        <v>6</v>
      </c>
      <c r="D25" s="1" t="s">
        <v>5</v>
      </c>
      <c r="E25" s="2">
        <v>134</v>
      </c>
      <c r="F25" s="19">
        <v>82</v>
      </c>
      <c r="G25" s="18">
        <f t="shared" si="0"/>
        <v>10988</v>
      </c>
    </row>
    <row r="26" spans="1:7" ht="30" x14ac:dyDescent="0.25">
      <c r="A26" s="12">
        <v>23</v>
      </c>
      <c r="B26" s="1"/>
      <c r="C26" s="3" t="s">
        <v>35</v>
      </c>
      <c r="D26" s="1" t="s">
        <v>1</v>
      </c>
      <c r="E26" s="2">
        <v>63</v>
      </c>
      <c r="F26" s="19">
        <v>45</v>
      </c>
      <c r="G26" s="18">
        <f t="shared" si="0"/>
        <v>2835</v>
      </c>
    </row>
    <row r="27" spans="1:7" ht="15.75" thickBot="1" x14ac:dyDescent="0.3">
      <c r="A27" s="12">
        <v>24</v>
      </c>
      <c r="B27" s="1"/>
      <c r="C27" s="1" t="s">
        <v>18</v>
      </c>
      <c r="D27" s="21" t="s">
        <v>7</v>
      </c>
      <c r="E27" s="22">
        <v>1</v>
      </c>
      <c r="F27" s="23">
        <v>20000</v>
      </c>
      <c r="G27" s="24">
        <f t="shared" si="0"/>
        <v>20000</v>
      </c>
    </row>
    <row r="28" spans="1:7" ht="18.75" customHeight="1" thickBot="1" x14ac:dyDescent="0.3">
      <c r="A28" s="13"/>
      <c r="B28" s="14"/>
      <c r="C28" s="20"/>
      <c r="D28" s="61" t="s">
        <v>8</v>
      </c>
      <c r="E28" s="62"/>
      <c r="F28" s="63">
        <f>SUM(G4:G27)</f>
        <v>435525.6</v>
      </c>
      <c r="G28" s="64"/>
    </row>
  </sheetData>
  <mergeCells count="4">
    <mergeCell ref="B3:C3"/>
    <mergeCell ref="D3:G3"/>
    <mergeCell ref="D28:E28"/>
    <mergeCell ref="F28:G28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14"/>
  <sheetViews>
    <sheetView workbookViewId="0">
      <selection activeCell="B15" sqref="B15"/>
    </sheetView>
  </sheetViews>
  <sheetFormatPr defaultRowHeight="15" x14ac:dyDescent="0.25"/>
  <cols>
    <col min="2" max="2" width="15.42578125" bestFit="1" customWidth="1"/>
  </cols>
  <sheetData>
    <row r="6" spans="2:2" x14ac:dyDescent="0.25">
      <c r="B6" s="30">
        <v>3754316.87</v>
      </c>
    </row>
    <row r="7" spans="2:2" x14ac:dyDescent="0.25">
      <c r="B7" s="29" t="e">
        <f>List1!F27+List1!F51+List1!F76+List1!F101+List1!F125+List1!#REF!+List1!#REF!+List1!#REF!+List1!#REF!+List1!#REF!+List1!#REF!+List1!#REF!+List1!#REF!+List1!#REF!+List1!#REF!+List1!#REF!+List1!#REF!+List1!#REF!+List1!#REF!+List1!#REF!+List1!#REF!+List1!#REF!+List2!F28</f>
        <v>#REF!</v>
      </c>
    </row>
    <row r="10" spans="2:2" x14ac:dyDescent="0.25">
      <c r="B10" s="30">
        <v>3318791.27</v>
      </c>
    </row>
    <row r="13" spans="2:2" x14ac:dyDescent="0.25">
      <c r="B13" s="29">
        <f>B6*0.21</f>
        <v>788406.54269999999</v>
      </c>
    </row>
    <row r="14" spans="2:2" x14ac:dyDescent="0.25">
      <c r="B14" s="29">
        <f>B6+B13</f>
        <v>4542723.4127000002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František Malina</cp:lastModifiedBy>
  <cp:lastPrinted>2019-06-06T16:23:29Z</cp:lastPrinted>
  <dcterms:created xsi:type="dcterms:W3CDTF">2019-01-30T15:28:56Z</dcterms:created>
  <dcterms:modified xsi:type="dcterms:W3CDTF">2020-04-08T10:18:59Z</dcterms:modified>
</cp:coreProperties>
</file>