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rozpočet" sheetId="1" r:id="rId1"/>
  </sheets>
  <definedNames>
    <definedName name="_xlnm.Print_Area" localSheetId="0">'rozpočet'!$A$1:$F$35</definedName>
  </definedNames>
  <calcPr fullCalcOnLoad="1"/>
</workbook>
</file>

<file path=xl/sharedStrings.xml><?xml version="1.0" encoding="utf-8"?>
<sst xmlns="http://schemas.openxmlformats.org/spreadsheetml/2006/main" count="53" uniqueCount="41">
  <si>
    <t>Cena celkem</t>
  </si>
  <si>
    <t>MJ</t>
  </si>
  <si>
    <t>Množství</t>
  </si>
  <si>
    <t>m2</t>
  </si>
  <si>
    <t>Celkem bez DPH</t>
  </si>
  <si>
    <t>Celkem s DPH</t>
  </si>
  <si>
    <t>Jednotková cena</t>
  </si>
  <si>
    <t>ks</t>
  </si>
  <si>
    <t>č. pol.</t>
  </si>
  <si>
    <t>DPH 21%</t>
  </si>
  <si>
    <t>Název položky</t>
  </si>
  <si>
    <t>datum:</t>
  </si>
  <si>
    <t>Sportovní povrch</t>
  </si>
  <si>
    <t>Sportovní vybavení</t>
  </si>
  <si>
    <t>kpl</t>
  </si>
  <si>
    <t>Vedlejší rozpočtové náklady</t>
  </si>
  <si>
    <t>bm</t>
  </si>
  <si>
    <t>vystavil:</t>
  </si>
  <si>
    <t>tel.:</t>
  </si>
  <si>
    <t>Základy</t>
  </si>
  <si>
    <t>Osazení obrubníku betonového do lože z betonu s boční opěrou</t>
  </si>
  <si>
    <t>m</t>
  </si>
  <si>
    <t>Betonový obrubník 100x5x25 cm přírodní</t>
  </si>
  <si>
    <t>Odstranění , frézování části betonového krytu pro umístění obrubníků</t>
  </si>
  <si>
    <t>Asfaltová vyrovnávací vrstva tl. 80mm</t>
  </si>
  <si>
    <t xml:space="preserve">Lajnování povrchu </t>
  </si>
  <si>
    <t>Zajištění vjezdu, zařízení staveniště, čístící rohože, úprava vstupu na sportoviště, odstranění plotového pole a zpětné navaření, ostatní náklady</t>
  </si>
  <si>
    <t>Odstranění stávajícího povrchu, rekonstrukce oplocení</t>
  </si>
  <si>
    <t>Nakládání vybouraného a rozřezaného povrchu</t>
  </si>
  <si>
    <t>Vodorovné přemístění do 20 km</t>
  </si>
  <si>
    <t>Obroušení kovového oplocení sportoviště</t>
  </si>
  <si>
    <t>Nátěr oplocení barva antracit</t>
  </si>
  <si>
    <t>Rozřezání stávajícího pryžového EPDM povrchu</t>
  </si>
  <si>
    <t>t</t>
  </si>
  <si>
    <t>Strojní čištění stávajícího povrchu</t>
  </si>
  <si>
    <t xml:space="preserve">D+M loga města na plochu sportoviště </t>
  </si>
  <si>
    <t>Odstranění stávajících basketbalových konstrukcí, nové betonové patky včetně vybourání stávajících patek a betonáže nových</t>
  </si>
  <si>
    <t>Dodávka + pokládka akrylátová stěrka dvoubarevná s korkovou podložkou</t>
  </si>
  <si>
    <t xml:space="preserve">Dodávka a montáž cvičných basketbalových konstrukcí, desek, obrouček, sítěk. </t>
  </si>
  <si>
    <t xml:space="preserve">D+M Basketbalová příhradová konstrukce, nebo masivní profesionální konstrukce (polykarbonátová deska, minimální průměr konstrukce 110mm, vysazení 4m,  sklopná obroučka, např.  MegaSlam 72) </t>
  </si>
  <si>
    <t xml:space="preserve">Poplatek za skládku, skládkovné rozřezaného pryžového povrchu a betonu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</si>
</sst>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000"/>
    <numFmt numFmtId="168" formatCode="###\ ###\ ###\ ##0.00"/>
    <numFmt numFmtId="169" formatCode="#,##0\ &quot;Kč&quot;;[Red]#,##0\ &quot;Kč&quot;"/>
    <numFmt numFmtId="170" formatCode="#,###.\-"/>
    <numFmt numFmtId="171" formatCode="#,##0.0000"/>
    <numFmt numFmtId="172" formatCode="000\ 00"/>
    <numFmt numFmtId="173" formatCode="#,##0\ &quot;Kč&quot;"/>
    <numFmt numFmtId="174" formatCode="0.0"/>
    <numFmt numFmtId="175" formatCode="#,##0.00\ &quot;Kč&quot;;[Red]#,##0.00\ &quot;Kč&quot;"/>
  </numFmts>
  <fonts count="47">
    <font>
      <sz val="10"/>
      <name val="Arial CE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18"/>
      <name val="Arial"/>
      <family val="2"/>
    </font>
    <font>
      <b/>
      <sz val="11"/>
      <color indexed="10"/>
      <name val="Arial CE"/>
      <family val="2"/>
    </font>
    <font>
      <b/>
      <sz val="11"/>
      <color indexed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 horizontal="left"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175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75" fontId="4" fillId="0" borderId="0" xfId="0" applyNumberFormat="1" applyFont="1" applyAlignment="1" applyProtection="1">
      <alignment vertical="center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vertical="center"/>
    </xf>
    <xf numFmtId="166" fontId="7" fillId="33" borderId="11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center" vertical="center"/>
    </xf>
    <xf numFmtId="166" fontId="1" fillId="34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 applyProtection="1">
      <alignment vertical="center"/>
      <protection locked="0"/>
    </xf>
    <xf numFmtId="4" fontId="8" fillId="0" borderId="13" xfId="0" applyNumberFormat="1" applyFont="1" applyBorder="1" applyAlignment="1">
      <alignment vertical="center"/>
    </xf>
    <xf numFmtId="49" fontId="10" fillId="35" borderId="11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left" vertical="center"/>
    </xf>
    <xf numFmtId="166" fontId="10" fillId="35" borderId="11" xfId="0" applyNumberFormat="1" applyFont="1" applyFill="1" applyBorder="1" applyAlignment="1">
      <alignment horizontal="center" vertical="center"/>
    </xf>
    <xf numFmtId="4" fontId="46" fillId="35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G3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3.875" style="0" customWidth="1"/>
    <col min="2" max="2" width="124.875" style="0" customWidth="1"/>
    <col min="3" max="3" width="8.375" style="3" customWidth="1"/>
    <col min="4" max="4" width="14.125" style="0" customWidth="1"/>
    <col min="5" max="6" width="18.125" style="0" customWidth="1"/>
    <col min="7" max="7" width="2.25390625" style="10" customWidth="1"/>
  </cols>
  <sheetData>
    <row r="4" spans="1:4" ht="19.5" customHeight="1">
      <c r="A4" s="35"/>
      <c r="B4" s="36"/>
      <c r="C4" s="6" t="s">
        <v>11</v>
      </c>
      <c r="D4" s="8"/>
    </row>
    <row r="5" spans="2:6" ht="19.5" customHeight="1">
      <c r="B5" s="37"/>
      <c r="C5" s="7" t="s">
        <v>17</v>
      </c>
      <c r="D5" s="12"/>
      <c r="E5" s="9"/>
      <c r="F5" s="1"/>
    </row>
    <row r="6" spans="1:6" ht="19.5" customHeight="1">
      <c r="A6" s="2"/>
      <c r="B6" s="2"/>
      <c r="C6" s="7" t="s">
        <v>18</v>
      </c>
      <c r="D6" s="13"/>
      <c r="E6" s="2"/>
      <c r="F6" s="2"/>
    </row>
    <row r="7" spans="1:6" ht="23.25" customHeight="1">
      <c r="A7" s="45" t="s">
        <v>8</v>
      </c>
      <c r="B7" s="46" t="s">
        <v>10</v>
      </c>
      <c r="C7" s="45" t="s">
        <v>1</v>
      </c>
      <c r="D7" s="47" t="s">
        <v>2</v>
      </c>
      <c r="E7" s="47" t="s">
        <v>6</v>
      </c>
      <c r="F7" s="48" t="s">
        <v>0</v>
      </c>
    </row>
    <row r="8" spans="1:6" ht="4.5" customHeight="1">
      <c r="A8" s="33"/>
      <c r="B8" s="33"/>
      <c r="C8" s="33"/>
      <c r="D8" s="34"/>
      <c r="E8" s="34"/>
      <c r="F8" s="49"/>
    </row>
    <row r="9" spans="1:6" ht="19.5" customHeight="1">
      <c r="A9" s="29"/>
      <c r="B9" s="30" t="s">
        <v>27</v>
      </c>
      <c r="C9" s="29"/>
      <c r="D9" s="31"/>
      <c r="E9" s="32"/>
      <c r="F9" s="38">
        <f>SUM(F10:F16)</f>
        <v>0</v>
      </c>
    </row>
    <row r="10" spans="1:6" ht="17.25" customHeight="1">
      <c r="A10" s="39">
        <v>1</v>
      </c>
      <c r="B10" s="40" t="s">
        <v>32</v>
      </c>
      <c r="C10" s="41" t="s">
        <v>21</v>
      </c>
      <c r="D10" s="42">
        <v>603</v>
      </c>
      <c r="E10" s="43"/>
      <c r="F10" s="44">
        <f>D10*E10</f>
        <v>0</v>
      </c>
    </row>
    <row r="11" spans="1:6" ht="17.25" customHeight="1">
      <c r="A11" s="39">
        <v>2</v>
      </c>
      <c r="B11" s="40" t="s">
        <v>28</v>
      </c>
      <c r="C11" s="41" t="s">
        <v>33</v>
      </c>
      <c r="D11" s="42">
        <v>20</v>
      </c>
      <c r="E11" s="43"/>
      <c r="F11" s="44">
        <f aca="true" t="shared" si="0" ref="F11:F16">D11*E11</f>
        <v>0</v>
      </c>
    </row>
    <row r="12" spans="1:6" ht="17.25" customHeight="1">
      <c r="A12" s="39">
        <v>3</v>
      </c>
      <c r="B12" s="40" t="s">
        <v>29</v>
      </c>
      <c r="C12" s="41" t="s">
        <v>33</v>
      </c>
      <c r="D12" s="42">
        <v>20</v>
      </c>
      <c r="E12" s="43"/>
      <c r="F12" s="44">
        <f t="shared" si="0"/>
        <v>0</v>
      </c>
    </row>
    <row r="13" spans="1:6" ht="17.25" customHeight="1">
      <c r="A13" s="39">
        <v>4</v>
      </c>
      <c r="B13" s="40" t="s">
        <v>40</v>
      </c>
      <c r="C13" s="41" t="s">
        <v>33</v>
      </c>
      <c r="D13" s="42">
        <v>20</v>
      </c>
      <c r="E13" s="43"/>
      <c r="F13" s="44">
        <f t="shared" si="0"/>
        <v>0</v>
      </c>
    </row>
    <row r="14" spans="1:6" ht="17.25" customHeight="1">
      <c r="A14" s="39">
        <v>5</v>
      </c>
      <c r="B14" s="40" t="s">
        <v>34</v>
      </c>
      <c r="C14" s="41" t="s">
        <v>21</v>
      </c>
      <c r="D14" s="42">
        <v>603</v>
      </c>
      <c r="E14" s="43"/>
      <c r="F14" s="44">
        <f t="shared" si="0"/>
        <v>0</v>
      </c>
    </row>
    <row r="15" spans="1:6" ht="17.25" customHeight="1">
      <c r="A15" s="39">
        <v>6</v>
      </c>
      <c r="B15" s="40" t="s">
        <v>30</v>
      </c>
      <c r="C15" s="41" t="s">
        <v>3</v>
      </c>
      <c r="D15" s="42">
        <v>432</v>
      </c>
      <c r="E15" s="43"/>
      <c r="F15" s="44">
        <f t="shared" si="0"/>
        <v>0</v>
      </c>
    </row>
    <row r="16" spans="1:6" ht="20.25" customHeight="1">
      <c r="A16" s="39">
        <v>7</v>
      </c>
      <c r="B16" s="40" t="s">
        <v>31</v>
      </c>
      <c r="C16" s="41" t="s">
        <v>3</v>
      </c>
      <c r="D16" s="42">
        <v>432</v>
      </c>
      <c r="E16" s="43"/>
      <c r="F16" s="44">
        <f t="shared" si="0"/>
        <v>0</v>
      </c>
    </row>
    <row r="17" spans="1:7" s="15" customFormat="1" ht="19.5" customHeight="1">
      <c r="A17" s="29"/>
      <c r="B17" s="30" t="s">
        <v>19</v>
      </c>
      <c r="C17" s="29"/>
      <c r="D17" s="31"/>
      <c r="E17" s="32"/>
      <c r="F17" s="38">
        <f>SUBTOTAL(9,F18:F20)</f>
        <v>0</v>
      </c>
      <c r="G17" s="14"/>
    </row>
    <row r="18" spans="1:7" s="15" customFormat="1" ht="19.5" customHeight="1">
      <c r="A18" s="39">
        <v>8</v>
      </c>
      <c r="B18" s="40" t="s">
        <v>20</v>
      </c>
      <c r="C18" s="41" t="s">
        <v>21</v>
      </c>
      <c r="D18" s="42">
        <v>108</v>
      </c>
      <c r="E18" s="43"/>
      <c r="F18" s="44">
        <f>ROUND((D18*E18),2)</f>
        <v>0</v>
      </c>
      <c r="G18" s="14"/>
    </row>
    <row r="19" spans="1:7" s="15" customFormat="1" ht="19.5" customHeight="1">
      <c r="A19" s="39">
        <v>9</v>
      </c>
      <c r="B19" s="40" t="s">
        <v>22</v>
      </c>
      <c r="C19" s="41" t="s">
        <v>21</v>
      </c>
      <c r="D19" s="42">
        <v>108</v>
      </c>
      <c r="E19" s="43"/>
      <c r="F19" s="44">
        <f>ROUND((D19*E19),2)</f>
        <v>0</v>
      </c>
      <c r="G19" s="14"/>
    </row>
    <row r="20" spans="1:7" s="15" customFormat="1" ht="19.5" customHeight="1">
      <c r="A20" s="39">
        <v>10</v>
      </c>
      <c r="B20" s="40" t="s">
        <v>23</v>
      </c>
      <c r="C20" s="41" t="s">
        <v>21</v>
      </c>
      <c r="D20" s="42">
        <v>108</v>
      </c>
      <c r="E20" s="43"/>
      <c r="F20" s="44">
        <f>ROUND((D20*E20),2)</f>
        <v>0</v>
      </c>
      <c r="G20" s="14"/>
    </row>
    <row r="21" spans="1:7" s="15" customFormat="1" ht="19.5" customHeight="1">
      <c r="A21" s="29"/>
      <c r="B21" s="30" t="s">
        <v>12</v>
      </c>
      <c r="C21" s="29"/>
      <c r="D21" s="31"/>
      <c r="E21" s="32"/>
      <c r="F21" s="38">
        <f>SUBTOTAL(9,F22:F25)</f>
        <v>0</v>
      </c>
      <c r="G21" s="22"/>
    </row>
    <row r="22" spans="1:7" s="15" customFormat="1" ht="19.5" customHeight="1">
      <c r="A22" s="50">
        <v>11</v>
      </c>
      <c r="B22" s="16" t="s">
        <v>24</v>
      </c>
      <c r="C22" s="17" t="s">
        <v>3</v>
      </c>
      <c r="D22" s="18">
        <v>603</v>
      </c>
      <c r="E22" s="19"/>
      <c r="F22" s="51">
        <f>ROUND((D22*E22),2)</f>
        <v>0</v>
      </c>
      <c r="G22" s="14"/>
    </row>
    <row r="23" spans="1:7" s="15" customFormat="1" ht="19.5" customHeight="1">
      <c r="A23" s="50">
        <v>12</v>
      </c>
      <c r="B23" s="16" t="s">
        <v>37</v>
      </c>
      <c r="C23" s="17" t="s">
        <v>3</v>
      </c>
      <c r="D23" s="18">
        <v>603</v>
      </c>
      <c r="E23" s="19"/>
      <c r="F23" s="51">
        <f>ROUND((D23*E23),2)</f>
        <v>0</v>
      </c>
      <c r="G23" s="14"/>
    </row>
    <row r="24" spans="1:7" s="15" customFormat="1" ht="19.5" customHeight="1">
      <c r="A24" s="50">
        <v>13</v>
      </c>
      <c r="B24" s="16" t="s">
        <v>35</v>
      </c>
      <c r="C24" s="17" t="s">
        <v>14</v>
      </c>
      <c r="D24" s="18">
        <v>1</v>
      </c>
      <c r="E24" s="19"/>
      <c r="F24" s="51">
        <f>ROUND((D24*E24),2)</f>
        <v>0</v>
      </c>
      <c r="G24" s="14"/>
    </row>
    <row r="25" spans="1:7" s="15" customFormat="1" ht="19.5" customHeight="1">
      <c r="A25" s="50">
        <v>14</v>
      </c>
      <c r="B25" s="16" t="s">
        <v>25</v>
      </c>
      <c r="C25" s="21" t="s">
        <v>16</v>
      </c>
      <c r="D25" s="18">
        <v>479</v>
      </c>
      <c r="E25" s="19"/>
      <c r="F25" s="51">
        <f>ROUND((D25*E25),2)</f>
        <v>0</v>
      </c>
      <c r="G25" s="14"/>
    </row>
    <row r="26" spans="1:7" s="15" customFormat="1" ht="19.5" customHeight="1">
      <c r="A26" s="29"/>
      <c r="B26" s="30" t="s">
        <v>13</v>
      </c>
      <c r="C26" s="29"/>
      <c r="D26" s="31"/>
      <c r="E26" s="32"/>
      <c r="F26" s="38">
        <f>SUBTOTAL(9,F27:F29)</f>
        <v>0</v>
      </c>
      <c r="G26" s="14"/>
    </row>
    <row r="27" spans="1:7" s="15" customFormat="1" ht="19.5" customHeight="1">
      <c r="A27" s="50">
        <v>15</v>
      </c>
      <c r="B27" s="20" t="s">
        <v>36</v>
      </c>
      <c r="C27" s="17" t="s">
        <v>7</v>
      </c>
      <c r="D27" s="18">
        <v>4</v>
      </c>
      <c r="E27" s="19"/>
      <c r="F27" s="51">
        <f>ROUND((D27*E27),2)</f>
        <v>0</v>
      </c>
      <c r="G27" s="14"/>
    </row>
    <row r="28" spans="1:6" ht="19.5" customHeight="1">
      <c r="A28" s="50">
        <v>16</v>
      </c>
      <c r="B28" s="20" t="s">
        <v>38</v>
      </c>
      <c r="C28" s="17" t="s">
        <v>7</v>
      </c>
      <c r="D28" s="18">
        <v>2</v>
      </c>
      <c r="E28" s="19"/>
      <c r="F28" s="51">
        <f>ROUND((D28*E28),2)</f>
        <v>0</v>
      </c>
    </row>
    <row r="29" spans="1:7" s="5" customFormat="1" ht="36" customHeight="1">
      <c r="A29" s="50">
        <v>17</v>
      </c>
      <c r="B29" s="57" t="s">
        <v>39</v>
      </c>
      <c r="C29" s="17" t="s">
        <v>7</v>
      </c>
      <c r="D29" s="18">
        <v>2</v>
      </c>
      <c r="E29" s="19"/>
      <c r="F29" s="51">
        <f>ROUND((D29*E29),2)</f>
        <v>0</v>
      </c>
      <c r="G29" s="11"/>
    </row>
    <row r="30" spans="1:7" s="5" customFormat="1" ht="19.5" customHeight="1">
      <c r="A30" s="29"/>
      <c r="B30" s="30" t="s">
        <v>15</v>
      </c>
      <c r="C30" s="29"/>
      <c r="D30" s="31"/>
      <c r="E30" s="32"/>
      <c r="F30" s="38">
        <f>SUBTOTAL(9,F31:F31)</f>
        <v>0</v>
      </c>
      <c r="G30" s="11"/>
    </row>
    <row r="31" spans="1:7" s="5" customFormat="1" ht="35.25" customHeight="1">
      <c r="A31" s="52">
        <v>18</v>
      </c>
      <c r="B31" s="58" t="s">
        <v>26</v>
      </c>
      <c r="C31" s="53" t="s">
        <v>14</v>
      </c>
      <c r="D31" s="54">
        <v>1</v>
      </c>
      <c r="E31" s="55"/>
      <c r="F31" s="56">
        <f>ROUND((D31*E31),2)</f>
        <v>0</v>
      </c>
      <c r="G31" s="11"/>
    </row>
    <row r="32" spans="1:6" ht="27" customHeight="1">
      <c r="A32" s="4"/>
      <c r="B32" s="4"/>
      <c r="C32" s="4"/>
      <c r="D32" s="4"/>
      <c r="E32" s="4"/>
      <c r="F32" s="4"/>
    </row>
    <row r="33" spans="1:6" ht="15.75">
      <c r="A33" s="4"/>
      <c r="B33" s="4"/>
      <c r="C33" s="23" t="s">
        <v>4</v>
      </c>
      <c r="D33" s="24"/>
      <c r="E33" s="24"/>
      <c r="F33" s="25">
        <f>F17+F21+F26+F30+F9</f>
        <v>0</v>
      </c>
    </row>
    <row r="34" spans="1:6" ht="15">
      <c r="A34" s="4"/>
      <c r="B34" s="4"/>
      <c r="C34" s="26" t="s">
        <v>9</v>
      </c>
      <c r="D34" s="27"/>
      <c r="E34" s="27"/>
      <c r="F34" s="28">
        <f>F33*0.21</f>
        <v>0</v>
      </c>
    </row>
    <row r="35" spans="1:6" ht="15.75">
      <c r="A35" s="4"/>
      <c r="B35" s="4"/>
      <c r="C35" s="23" t="s">
        <v>5</v>
      </c>
      <c r="D35" s="24"/>
      <c r="E35" s="24"/>
      <c r="F35" s="25">
        <f>F33+F34</f>
        <v>0</v>
      </c>
    </row>
  </sheetData>
  <sheetProtection/>
  <printOptions/>
  <pageMargins left="0.2362204724409449" right="0.15748031496062992" top="0.15748031496062992" bottom="0.15748031496062992" header="0.15748031496062992" footer="0.1574803149606299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Löfflerová</cp:lastModifiedBy>
  <cp:lastPrinted>2023-04-04T12:03:58Z</cp:lastPrinted>
  <dcterms:created xsi:type="dcterms:W3CDTF">1997-01-24T11:07:25Z</dcterms:created>
  <dcterms:modified xsi:type="dcterms:W3CDTF">2023-06-05T08:39:15Z</dcterms:modified>
  <cp:category/>
  <cp:version/>
  <cp:contentType/>
  <cp:contentStatus/>
</cp:coreProperties>
</file>