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https://muml-my.sharepoint.com/personal/zora_rakosova_muml_cz/Documents/Dokumenty/DOKUMENTY RÁKOSOVÁ/LETNIČKY/"/>
    </mc:Choice>
  </mc:AlternateContent>
  <xr:revisionPtr revIDLastSave="102" documentId="8_{7BF70AB4-675A-41F6-8BF9-31DCB420E0BD}" xr6:coauthVersionLast="47" xr6:coauthVersionMax="47" xr10:uidLastSave="{BDA47B03-E01B-4089-8C6C-92FA6AFC71D8}"/>
  <bookViews>
    <workbookView xWindow="-120" yWindow="-120" windowWidth="29040" windowHeight="15720" xr2:uid="{00000000-000D-0000-FFFF-FFFF00000000}"/>
  </bookViews>
  <sheets>
    <sheet name="štěrkové záhony 2023" sheetId="2" r:id="rId1"/>
    <sheet name="Lis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2" l="1"/>
  <c r="H9" i="2"/>
  <c r="H20" i="2"/>
  <c r="D4" i="2" l="1"/>
  <c r="E4" i="2"/>
  <c r="F4" i="2" s="1"/>
  <c r="H4" i="2" s="1"/>
  <c r="D8" i="2"/>
  <c r="E8" i="2"/>
  <c r="F8" i="2" s="1"/>
  <c r="E3" i="2" l="1"/>
  <c r="E5" i="2"/>
  <c r="E6" i="2"/>
  <c r="E7" i="2"/>
  <c r="E9" i="2"/>
  <c r="E10" i="2"/>
  <c r="E11" i="2"/>
  <c r="E12" i="2"/>
  <c r="E13" i="2"/>
  <c r="E14" i="2"/>
  <c r="F14" i="2" s="1"/>
  <c r="E15" i="2"/>
  <c r="F15" i="2" s="1"/>
  <c r="E16" i="2"/>
  <c r="E17" i="2"/>
  <c r="E18" i="2"/>
  <c r="E2" i="2"/>
  <c r="D3" i="2"/>
  <c r="D5" i="2"/>
  <c r="D6" i="2"/>
  <c r="D7" i="2"/>
  <c r="D9" i="2"/>
  <c r="D10" i="2"/>
  <c r="D11" i="2"/>
  <c r="D12" i="2"/>
  <c r="D13" i="2"/>
  <c r="D14" i="2"/>
  <c r="D15" i="2"/>
  <c r="D16" i="2"/>
  <c r="D17" i="2"/>
  <c r="D18" i="2"/>
  <c r="D2" i="2"/>
  <c r="C19" i="2"/>
  <c r="F12" i="2" l="1"/>
  <c r="F13" i="2"/>
  <c r="F16" i="2"/>
  <c r="F10" i="2"/>
  <c r="H10" i="2" s="1"/>
  <c r="F9" i="2"/>
  <c r="F6" i="2"/>
  <c r="F18" i="2"/>
  <c r="H18" i="2" s="1"/>
  <c r="F5" i="2"/>
  <c r="H5" i="2" s="1"/>
  <c r="F7" i="2"/>
  <c r="F2" i="2"/>
  <c r="H2" i="2" s="1"/>
  <c r="H19" i="2" s="1"/>
  <c r="F17" i="2"/>
  <c r="H17" i="2" s="1"/>
  <c r="F11" i="2"/>
  <c r="H11" i="2" s="1"/>
  <c r="F3" i="2"/>
  <c r="H3" i="2" s="1"/>
  <c r="H13" i="2"/>
  <c r="H16" i="2"/>
  <c r="H12" i="2"/>
  <c r="D19" i="2"/>
  <c r="H15" i="2"/>
  <c r="H14" i="2"/>
  <c r="H6" i="2"/>
  <c r="E19" i="2"/>
  <c r="H7" i="2" l="1"/>
  <c r="H21" i="2" s="1"/>
  <c r="H22" i="2" s="1"/>
  <c r="F19" i="2"/>
</calcChain>
</file>

<file path=xl/sharedStrings.xml><?xml version="1.0" encoding="utf-8"?>
<sst xmlns="http://schemas.openxmlformats.org/spreadsheetml/2006/main" count="66" uniqueCount="61">
  <si>
    <t>Phlomis russeliana</t>
  </si>
  <si>
    <t>Aster novae - angliae "Purple Dome"</t>
  </si>
  <si>
    <t>Gaura lindheimeri</t>
  </si>
  <si>
    <t>Iris pumila…</t>
  </si>
  <si>
    <t>Knautia macedonica "Melton"</t>
  </si>
  <si>
    <t>*</t>
  </si>
  <si>
    <t>Linum naborense</t>
  </si>
  <si>
    <t>(Linum flavum "Compactum")</t>
  </si>
  <si>
    <t>Rudbeckia fulgida " Sullivantii"</t>
  </si>
  <si>
    <t>Sedum telephium "Herbstfreude"</t>
  </si>
  <si>
    <t>Linum perene "Nanum"</t>
  </si>
  <si>
    <t>Campanula poscharschiana</t>
  </si>
  <si>
    <t>Artemisia schmidtiana "Nana"</t>
  </si>
  <si>
    <t>Geranium renardii</t>
  </si>
  <si>
    <t>Geranium cantabrigiense</t>
  </si>
  <si>
    <t>Narcissus jonquilla "Baby moon"</t>
  </si>
  <si>
    <t>Linaria vulgaris</t>
  </si>
  <si>
    <t>Tulipa praestans "Unicum"</t>
  </si>
  <si>
    <t>Euphorbia polychroma</t>
  </si>
  <si>
    <t>Eremurus</t>
  </si>
  <si>
    <t>Calamintha nepeta</t>
  </si>
  <si>
    <t>Solidago caesia</t>
  </si>
  <si>
    <t>Penstemon "Huskars Red"</t>
  </si>
  <si>
    <t>Penstemon "Mystica"</t>
  </si>
  <si>
    <t>Echinacea  tennessensis</t>
  </si>
  <si>
    <t>Echinacea  angustifolia</t>
  </si>
  <si>
    <t>Echinacea  pallida</t>
  </si>
  <si>
    <t>Echinacea  paradoxa</t>
  </si>
  <si>
    <t>Pycnanthemum tenuifolium</t>
  </si>
  <si>
    <t>Deschampsia caespitosa</t>
  </si>
  <si>
    <t>Salvia nemorosa</t>
  </si>
  <si>
    <t>Crocus tommasinianus "Ruby Giant"</t>
  </si>
  <si>
    <t>Echium vulgare</t>
  </si>
  <si>
    <t>ks/10m2</t>
  </si>
  <si>
    <t>záhon B/81 m2</t>
  </si>
  <si>
    <t>záhon A/ 45 m2</t>
  </si>
  <si>
    <t>Taxon</t>
  </si>
  <si>
    <t xml:space="preserve">Celkem </t>
  </si>
  <si>
    <t>j.cena</t>
  </si>
  <si>
    <t>Cena celkem</t>
  </si>
  <si>
    <t>Euphorbia amygdaloides "Purpurea"</t>
  </si>
  <si>
    <t>Linaria purpurea "Canon J.Went"</t>
  </si>
  <si>
    <t>Penstemon digitalis "Husker red Strain"</t>
  </si>
  <si>
    <t>Deschampsia caespitosa "Goldschleier"</t>
  </si>
  <si>
    <t>Salvia nemorosa Blau konigin</t>
  </si>
  <si>
    <t>Dianthus  La Borboule</t>
  </si>
  <si>
    <t>Eryngium x zabelii Big Blue</t>
  </si>
  <si>
    <t>Gailardia aristata Arizona Sun</t>
  </si>
  <si>
    <t>Geranium sanguineum</t>
  </si>
  <si>
    <t>Nepeta x faasinii (mussinii)</t>
  </si>
  <si>
    <t xml:space="preserve">Oenothera missouriensis </t>
  </si>
  <si>
    <t>Phlox paniculata Sweet summer dream (Sweet summer Red)</t>
  </si>
  <si>
    <t xml:space="preserve">Salvia officinalis </t>
  </si>
  <si>
    <t>Lavandula x intermedia Provence</t>
  </si>
  <si>
    <t>CELKEM trvalky - rostlinný materiál</t>
  </si>
  <si>
    <t>CELKEM bez DPH</t>
  </si>
  <si>
    <t>CELKEM VČ. 21% DPH</t>
  </si>
  <si>
    <t>ozn</t>
  </si>
  <si>
    <t>Knautia macedonica "Melton Pastels"</t>
  </si>
  <si>
    <t>Výsadba rostlin do stávajícího štěrkového záhonu vč zálivky (3 opakování ) - práce</t>
  </si>
  <si>
    <t>Rudbeckia fulgida " City garden" (Goldsturm) "Litle Gold star"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</si>
</sst>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1" fontId="0" fillId="0" borderId="1" xfId="0" applyNumberFormat="1" applyBorder="1" applyAlignment="1">
      <alignment wrapText="1"/>
    </xf>
    <xf numFmtId="1" fontId="0" fillId="0" borderId="0" xfId="0" applyNumberFormat="1" applyAlignment="1">
      <alignment wrapText="1"/>
    </xf>
    <xf numFmtId="164" fontId="0" fillId="0" borderId="0" xfId="0" applyNumberFormat="1" applyAlignment="1">
      <alignment wrapText="1"/>
    </xf>
    <xf numFmtId="1" fontId="1" fillId="0" borderId="2" xfId="0" applyNumberFormat="1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5" xfId="0" applyFont="1" applyBorder="1"/>
    <xf numFmtId="0" fontId="1" fillId="0" borderId="6" xfId="0" applyFont="1" applyBorder="1" applyAlignment="1">
      <alignment wrapText="1"/>
    </xf>
    <xf numFmtId="1" fontId="1" fillId="0" borderId="6" xfId="0" applyNumberFormat="1" applyFont="1" applyBorder="1" applyAlignment="1">
      <alignment wrapText="1"/>
    </xf>
    <xf numFmtId="164" fontId="1" fillId="0" borderId="7" xfId="0" applyNumberFormat="1" applyFont="1" applyBorder="1" applyAlignment="1">
      <alignment wrapText="1"/>
    </xf>
    <xf numFmtId="0" fontId="0" fillId="0" borderId="8" xfId="0" applyBorder="1"/>
    <xf numFmtId="164" fontId="0" fillId="0" borderId="9" xfId="0" applyNumberFormat="1" applyBorder="1" applyAlignment="1">
      <alignment wrapText="1"/>
    </xf>
    <xf numFmtId="0" fontId="1" fillId="0" borderId="10" xfId="0" applyFont="1" applyBorder="1"/>
    <xf numFmtId="164" fontId="1" fillId="0" borderId="11" xfId="0" applyNumberFormat="1" applyFont="1" applyBorder="1" applyAlignment="1">
      <alignment wrapText="1"/>
    </xf>
    <xf numFmtId="0" fontId="0" fillId="2" borderId="12" xfId="0" applyFill="1" applyBorder="1"/>
    <xf numFmtId="0" fontId="1" fillId="2" borderId="13" xfId="0" applyFont="1" applyFill="1" applyBorder="1" applyAlignment="1">
      <alignment wrapText="1"/>
    </xf>
    <xf numFmtId="0" fontId="0" fillId="2" borderId="13" xfId="0" applyFill="1" applyBorder="1" applyAlignment="1">
      <alignment wrapText="1"/>
    </xf>
    <xf numFmtId="1" fontId="0" fillId="2" borderId="13" xfId="0" applyNumberFormat="1" applyFill="1" applyBorder="1" applyAlignment="1">
      <alignment wrapText="1"/>
    </xf>
    <xf numFmtId="164" fontId="1" fillId="2" borderId="14" xfId="0" applyNumberFormat="1" applyFont="1" applyFill="1" applyBorder="1" applyAlignment="1">
      <alignment wrapText="1"/>
    </xf>
    <xf numFmtId="0" fontId="0" fillId="0" borderId="10" xfId="0" applyBorder="1"/>
    <xf numFmtId="0" fontId="0" fillId="0" borderId="2" xfId="0" applyBorder="1" applyAlignment="1">
      <alignment wrapText="1"/>
    </xf>
    <xf numFmtId="164" fontId="0" fillId="0" borderId="11" xfId="0" applyNumberFormat="1" applyBorder="1" applyAlignment="1">
      <alignment wrapText="1"/>
    </xf>
    <xf numFmtId="0" fontId="0" fillId="2" borderId="5" xfId="0" applyFill="1" applyBorder="1"/>
    <xf numFmtId="0" fontId="1" fillId="2" borderId="6" xfId="0" applyFont="1" applyFill="1" applyBorder="1" applyAlignment="1">
      <alignment wrapText="1"/>
    </xf>
    <xf numFmtId="0" fontId="0" fillId="2" borderId="6" xfId="0" applyFill="1" applyBorder="1" applyAlignment="1">
      <alignment wrapText="1"/>
    </xf>
    <xf numFmtId="1" fontId="0" fillId="2" borderId="6" xfId="0" applyNumberFormat="1" applyFill="1" applyBorder="1" applyAlignment="1">
      <alignment wrapText="1"/>
    </xf>
    <xf numFmtId="164" fontId="1" fillId="2" borderId="7" xfId="0" applyNumberFormat="1" applyFont="1" applyFill="1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tabSelected="1" workbookViewId="0">
      <selection activeCell="B29" sqref="B29"/>
    </sheetView>
  </sheetViews>
  <sheetFormatPr defaultRowHeight="15" x14ac:dyDescent="0.25"/>
  <cols>
    <col min="1" max="1" width="4.28515625" customWidth="1"/>
    <col min="2" max="2" width="47.140625" style="4" customWidth="1"/>
    <col min="3" max="3" width="8.28515625" style="4" customWidth="1"/>
    <col min="4" max="4" width="9.140625" style="6" customWidth="1"/>
    <col min="5" max="5" width="14" style="6" bestFit="1" customWidth="1"/>
    <col min="6" max="6" width="9.140625" style="4"/>
    <col min="7" max="7" width="11.7109375" style="4" customWidth="1"/>
    <col min="8" max="8" width="14.28515625" style="7" customWidth="1"/>
  </cols>
  <sheetData>
    <row r="1" spans="1:8" ht="30" x14ac:dyDescent="0.25">
      <c r="A1" s="10" t="s">
        <v>57</v>
      </c>
      <c r="B1" s="11" t="s">
        <v>36</v>
      </c>
      <c r="C1" s="11" t="s">
        <v>33</v>
      </c>
      <c r="D1" s="12" t="s">
        <v>35</v>
      </c>
      <c r="E1" s="12" t="s">
        <v>34</v>
      </c>
      <c r="F1" s="11" t="s">
        <v>37</v>
      </c>
      <c r="G1" s="11" t="s">
        <v>38</v>
      </c>
      <c r="H1" s="13" t="s">
        <v>39</v>
      </c>
    </row>
    <row r="2" spans="1:8" x14ac:dyDescent="0.25">
      <c r="A2" s="14">
        <v>1</v>
      </c>
      <c r="B2" s="3" t="s">
        <v>53</v>
      </c>
      <c r="C2" s="3">
        <v>3</v>
      </c>
      <c r="D2" s="5">
        <f>C2*4.5</f>
        <v>13.5</v>
      </c>
      <c r="E2" s="5">
        <f t="shared" ref="E2:E18" si="0">C2*8.1</f>
        <v>24.299999999999997</v>
      </c>
      <c r="F2" s="5">
        <f>E2+D2</f>
        <v>37.799999999999997</v>
      </c>
      <c r="G2" s="3"/>
      <c r="H2" s="15">
        <f>F2*G2</f>
        <v>0</v>
      </c>
    </row>
    <row r="3" spans="1:8" x14ac:dyDescent="0.25">
      <c r="A3" s="14">
        <v>2</v>
      </c>
      <c r="B3" s="3" t="s">
        <v>45</v>
      </c>
      <c r="C3" s="3">
        <v>2</v>
      </c>
      <c r="D3" s="5">
        <f t="shared" ref="D3:D18" si="1">C3*4.5</f>
        <v>9</v>
      </c>
      <c r="E3" s="5">
        <f t="shared" si="0"/>
        <v>16.2</v>
      </c>
      <c r="F3" s="5">
        <f t="shared" ref="F3:F18" si="2">E3+D3</f>
        <v>25.2</v>
      </c>
      <c r="G3" s="3"/>
      <c r="H3" s="15">
        <f t="shared" ref="H3:H18" si="3">F3*G3</f>
        <v>0</v>
      </c>
    </row>
    <row r="4" spans="1:8" x14ac:dyDescent="0.25">
      <c r="A4" s="14">
        <v>3</v>
      </c>
      <c r="B4" s="3" t="s">
        <v>9</v>
      </c>
      <c r="C4" s="3">
        <v>3</v>
      </c>
      <c r="D4" s="5">
        <f t="shared" si="1"/>
        <v>13.5</v>
      </c>
      <c r="E4" s="5">
        <f t="shared" si="0"/>
        <v>24.299999999999997</v>
      </c>
      <c r="F4" s="5">
        <f t="shared" si="2"/>
        <v>37.799999999999997</v>
      </c>
      <c r="G4" s="3"/>
      <c r="H4" s="15">
        <f t="shared" si="3"/>
        <v>0</v>
      </c>
    </row>
    <row r="5" spans="1:8" x14ac:dyDescent="0.25">
      <c r="A5" s="14">
        <v>4</v>
      </c>
      <c r="B5" s="3" t="s">
        <v>41</v>
      </c>
      <c r="C5" s="3">
        <v>5</v>
      </c>
      <c r="D5" s="5">
        <f t="shared" si="1"/>
        <v>22.5</v>
      </c>
      <c r="E5" s="5">
        <f t="shared" si="0"/>
        <v>40.5</v>
      </c>
      <c r="F5" s="5">
        <f t="shared" si="2"/>
        <v>63</v>
      </c>
      <c r="G5" s="3"/>
      <c r="H5" s="15">
        <f t="shared" si="3"/>
        <v>0</v>
      </c>
    </row>
    <row r="6" spans="1:8" x14ac:dyDescent="0.25">
      <c r="A6" s="14">
        <v>5</v>
      </c>
      <c r="B6" s="3" t="s">
        <v>42</v>
      </c>
      <c r="C6" s="3">
        <v>3</v>
      </c>
      <c r="D6" s="5">
        <f t="shared" si="1"/>
        <v>13.5</v>
      </c>
      <c r="E6" s="5">
        <f t="shared" si="0"/>
        <v>24.299999999999997</v>
      </c>
      <c r="F6" s="5">
        <f t="shared" si="2"/>
        <v>37.799999999999997</v>
      </c>
      <c r="G6" s="3"/>
      <c r="H6" s="15">
        <f t="shared" si="3"/>
        <v>0</v>
      </c>
    </row>
    <row r="7" spans="1:8" x14ac:dyDescent="0.25">
      <c r="A7" s="14">
        <v>6</v>
      </c>
      <c r="B7" s="3" t="s">
        <v>44</v>
      </c>
      <c r="C7" s="3">
        <v>5</v>
      </c>
      <c r="D7" s="5">
        <f t="shared" si="1"/>
        <v>22.5</v>
      </c>
      <c r="E7" s="5">
        <f t="shared" si="0"/>
        <v>40.5</v>
      </c>
      <c r="F7" s="5">
        <f t="shared" si="2"/>
        <v>63</v>
      </c>
      <c r="G7" s="3"/>
      <c r="H7" s="15">
        <f t="shared" si="3"/>
        <v>0</v>
      </c>
    </row>
    <row r="8" spans="1:8" x14ac:dyDescent="0.25">
      <c r="A8" s="14">
        <v>7</v>
      </c>
      <c r="B8" s="3" t="s">
        <v>52</v>
      </c>
      <c r="C8" s="3">
        <v>3</v>
      </c>
      <c r="D8" s="5">
        <f t="shared" si="1"/>
        <v>13.5</v>
      </c>
      <c r="E8" s="5">
        <f t="shared" si="0"/>
        <v>24.299999999999997</v>
      </c>
      <c r="F8" s="5">
        <f t="shared" si="2"/>
        <v>37.799999999999997</v>
      </c>
      <c r="G8" s="3"/>
      <c r="H8" s="15">
        <f t="shared" si="3"/>
        <v>0</v>
      </c>
    </row>
    <row r="9" spans="1:8" x14ac:dyDescent="0.25">
      <c r="A9" s="14">
        <v>8</v>
      </c>
      <c r="B9" s="3" t="s">
        <v>58</v>
      </c>
      <c r="C9" s="3">
        <v>3</v>
      </c>
      <c r="D9" s="5">
        <f t="shared" si="1"/>
        <v>13.5</v>
      </c>
      <c r="E9" s="5">
        <f t="shared" si="0"/>
        <v>24.299999999999997</v>
      </c>
      <c r="F9" s="5">
        <f t="shared" si="2"/>
        <v>37.799999999999997</v>
      </c>
      <c r="G9" s="3"/>
      <c r="H9" s="15">
        <f t="shared" si="3"/>
        <v>0</v>
      </c>
    </row>
    <row r="10" spans="1:8" ht="30" x14ac:dyDescent="0.25">
      <c r="A10" s="14">
        <v>9</v>
      </c>
      <c r="B10" s="3" t="s">
        <v>60</v>
      </c>
      <c r="C10" s="3">
        <v>5</v>
      </c>
      <c r="D10" s="5">
        <f t="shared" si="1"/>
        <v>22.5</v>
      </c>
      <c r="E10" s="5">
        <f t="shared" si="0"/>
        <v>40.5</v>
      </c>
      <c r="F10" s="5">
        <f t="shared" si="2"/>
        <v>63</v>
      </c>
      <c r="G10" s="3"/>
      <c r="H10" s="15">
        <f t="shared" si="3"/>
        <v>0</v>
      </c>
    </row>
    <row r="11" spans="1:8" x14ac:dyDescent="0.25">
      <c r="A11" s="14">
        <v>10</v>
      </c>
      <c r="B11" s="3" t="s">
        <v>40</v>
      </c>
      <c r="C11" s="3">
        <v>3</v>
      </c>
      <c r="D11" s="5">
        <f t="shared" si="1"/>
        <v>13.5</v>
      </c>
      <c r="E11" s="5">
        <f t="shared" si="0"/>
        <v>24.299999999999997</v>
      </c>
      <c r="F11" s="5">
        <f t="shared" si="2"/>
        <v>37.799999999999997</v>
      </c>
      <c r="G11" s="3"/>
      <c r="H11" s="15">
        <f t="shared" si="3"/>
        <v>0</v>
      </c>
    </row>
    <row r="12" spans="1:8" x14ac:dyDescent="0.25">
      <c r="A12" s="14">
        <v>11</v>
      </c>
      <c r="B12" s="3" t="s">
        <v>49</v>
      </c>
      <c r="C12" s="3">
        <v>7</v>
      </c>
      <c r="D12" s="5">
        <f t="shared" si="1"/>
        <v>31.5</v>
      </c>
      <c r="E12" s="5">
        <f t="shared" si="0"/>
        <v>56.699999999999996</v>
      </c>
      <c r="F12" s="5">
        <f t="shared" si="2"/>
        <v>88.199999999999989</v>
      </c>
      <c r="G12" s="3"/>
      <c r="H12" s="15">
        <f t="shared" si="3"/>
        <v>0</v>
      </c>
    </row>
    <row r="13" spans="1:8" x14ac:dyDescent="0.25">
      <c r="A13" s="14">
        <v>12</v>
      </c>
      <c r="B13" s="1" t="s">
        <v>43</v>
      </c>
      <c r="C13" s="3">
        <v>3</v>
      </c>
      <c r="D13" s="5">
        <f t="shared" si="1"/>
        <v>13.5</v>
      </c>
      <c r="E13" s="5">
        <f t="shared" si="0"/>
        <v>24.299999999999997</v>
      </c>
      <c r="F13" s="5">
        <f t="shared" si="2"/>
        <v>37.799999999999997</v>
      </c>
      <c r="G13" s="3"/>
      <c r="H13" s="15">
        <f t="shared" si="3"/>
        <v>0</v>
      </c>
    </row>
    <row r="14" spans="1:8" x14ac:dyDescent="0.25">
      <c r="A14" s="14">
        <v>13</v>
      </c>
      <c r="B14" s="3" t="s">
        <v>46</v>
      </c>
      <c r="C14" s="3">
        <v>3</v>
      </c>
      <c r="D14" s="5">
        <f t="shared" si="1"/>
        <v>13.5</v>
      </c>
      <c r="E14" s="5">
        <f t="shared" si="0"/>
        <v>24.299999999999997</v>
      </c>
      <c r="F14" s="5">
        <f t="shared" si="2"/>
        <v>37.799999999999997</v>
      </c>
      <c r="G14" s="3"/>
      <c r="H14" s="15">
        <f t="shared" si="3"/>
        <v>0</v>
      </c>
    </row>
    <row r="15" spans="1:8" x14ac:dyDescent="0.25">
      <c r="A15" s="14">
        <v>14</v>
      </c>
      <c r="B15" s="3" t="s">
        <v>50</v>
      </c>
      <c r="C15" s="3">
        <v>3</v>
      </c>
      <c r="D15" s="5">
        <f t="shared" si="1"/>
        <v>13.5</v>
      </c>
      <c r="E15" s="5">
        <f t="shared" si="0"/>
        <v>24.299999999999997</v>
      </c>
      <c r="F15" s="5">
        <f t="shared" si="2"/>
        <v>37.799999999999997</v>
      </c>
      <c r="G15" s="3"/>
      <c r="H15" s="15">
        <f t="shared" si="3"/>
        <v>0</v>
      </c>
    </row>
    <row r="16" spans="1:8" x14ac:dyDescent="0.25">
      <c r="A16" s="14">
        <v>15</v>
      </c>
      <c r="B16" s="3" t="s">
        <v>47</v>
      </c>
      <c r="C16" s="3">
        <v>5</v>
      </c>
      <c r="D16" s="5">
        <f t="shared" si="1"/>
        <v>22.5</v>
      </c>
      <c r="E16" s="5">
        <f t="shared" si="0"/>
        <v>40.5</v>
      </c>
      <c r="F16" s="5">
        <f t="shared" si="2"/>
        <v>63</v>
      </c>
      <c r="G16" s="3"/>
      <c r="H16" s="15">
        <f t="shared" si="3"/>
        <v>0</v>
      </c>
    </row>
    <row r="17" spans="1:8" ht="30" x14ac:dyDescent="0.25">
      <c r="A17" s="14">
        <v>16</v>
      </c>
      <c r="B17" s="3" t="s">
        <v>51</v>
      </c>
      <c r="C17" s="3">
        <v>5</v>
      </c>
      <c r="D17" s="5">
        <f t="shared" si="1"/>
        <v>22.5</v>
      </c>
      <c r="E17" s="5">
        <f t="shared" si="0"/>
        <v>40.5</v>
      </c>
      <c r="F17" s="5">
        <f t="shared" si="2"/>
        <v>63</v>
      </c>
      <c r="G17" s="3"/>
      <c r="H17" s="15">
        <f t="shared" si="3"/>
        <v>0</v>
      </c>
    </row>
    <row r="18" spans="1:8" x14ac:dyDescent="0.25">
      <c r="A18" s="14">
        <v>17</v>
      </c>
      <c r="B18" s="3" t="s">
        <v>48</v>
      </c>
      <c r="C18" s="3">
        <v>5</v>
      </c>
      <c r="D18" s="5">
        <f t="shared" si="1"/>
        <v>22.5</v>
      </c>
      <c r="E18" s="5">
        <f t="shared" si="0"/>
        <v>40.5</v>
      </c>
      <c r="F18" s="5">
        <f t="shared" si="2"/>
        <v>63</v>
      </c>
      <c r="G18" s="3"/>
      <c r="H18" s="15">
        <f t="shared" si="3"/>
        <v>0</v>
      </c>
    </row>
    <row r="19" spans="1:8" s="2" customFormat="1" x14ac:dyDescent="0.25">
      <c r="A19" s="16"/>
      <c r="B19" s="9" t="s">
        <v>54</v>
      </c>
      <c r="C19" s="9">
        <f>SUM(C2:C18)</f>
        <v>66</v>
      </c>
      <c r="D19" s="8">
        <f>SUM(D2:D18)</f>
        <v>297</v>
      </c>
      <c r="E19" s="8">
        <f>SUM(E2:E18)</f>
        <v>534.6</v>
      </c>
      <c r="F19" s="8">
        <f>SUM(F2:F18)</f>
        <v>831.59999999999991</v>
      </c>
      <c r="G19" s="9"/>
      <c r="H19" s="17">
        <f>SUM(H2:H18)</f>
        <v>0</v>
      </c>
    </row>
    <row r="20" spans="1:8" ht="30.75" thickBot="1" x14ac:dyDescent="0.3">
      <c r="A20" s="23"/>
      <c r="B20" s="24" t="s">
        <v>59</v>
      </c>
      <c r="C20" s="31"/>
      <c r="D20" s="32"/>
      <c r="E20" s="33"/>
      <c r="F20" s="24">
        <v>832</v>
      </c>
      <c r="G20" s="24"/>
      <c r="H20" s="25">
        <f>F20*G20</f>
        <v>0</v>
      </c>
    </row>
    <row r="21" spans="1:8" x14ac:dyDescent="0.25">
      <c r="A21" s="26"/>
      <c r="B21" s="27" t="s">
        <v>55</v>
      </c>
      <c r="C21" s="28"/>
      <c r="D21" s="29"/>
      <c r="E21" s="29"/>
      <c r="F21" s="28"/>
      <c r="G21" s="28"/>
      <c r="H21" s="30">
        <f>+H19</f>
        <v>0</v>
      </c>
    </row>
    <row r="22" spans="1:8" ht="15.75" thickBot="1" x14ac:dyDescent="0.3">
      <c r="A22" s="18"/>
      <c r="B22" s="19" t="s">
        <v>56</v>
      </c>
      <c r="C22" s="20"/>
      <c r="D22" s="21"/>
      <c r="E22" s="21"/>
      <c r="F22" s="20"/>
      <c r="G22" s="20"/>
      <c r="H22" s="22">
        <f>H21*1.21</f>
        <v>0</v>
      </c>
    </row>
  </sheetData>
  <mergeCells count="1">
    <mergeCell ref="C20:E20"/>
  </mergeCells>
  <pageMargins left="0.51181102362204722" right="0.51181102362204722" top="0.39370078740157483" bottom="0.39370078740157483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C37"/>
  <sheetViews>
    <sheetView topLeftCell="A7" workbookViewId="0">
      <selection activeCell="B18" sqref="B18"/>
    </sheetView>
  </sheetViews>
  <sheetFormatPr defaultRowHeight="15" x14ac:dyDescent="0.25"/>
  <cols>
    <col min="2" max="2" width="61" customWidth="1"/>
  </cols>
  <sheetData>
    <row r="4" spans="1:3" x14ac:dyDescent="0.25">
      <c r="A4" s="1"/>
      <c r="B4" s="1" t="s">
        <v>0</v>
      </c>
      <c r="C4" s="1"/>
    </row>
    <row r="5" spans="1:3" x14ac:dyDescent="0.25">
      <c r="A5" s="1"/>
      <c r="B5" s="1" t="s">
        <v>1</v>
      </c>
      <c r="C5" s="1"/>
    </row>
    <row r="6" spans="1:3" x14ac:dyDescent="0.25">
      <c r="A6" s="1"/>
      <c r="B6" s="1" t="s">
        <v>2</v>
      </c>
      <c r="C6" s="1"/>
    </row>
    <row r="7" spans="1:3" x14ac:dyDescent="0.25">
      <c r="A7" s="1"/>
      <c r="B7" s="1" t="s">
        <v>3</v>
      </c>
      <c r="C7" s="1"/>
    </row>
    <row r="8" spans="1:3" x14ac:dyDescent="0.25">
      <c r="A8" s="1" t="s">
        <v>5</v>
      </c>
      <c r="B8" s="1" t="s">
        <v>4</v>
      </c>
      <c r="C8" s="1"/>
    </row>
    <row r="9" spans="1:3" x14ac:dyDescent="0.25">
      <c r="A9" s="1"/>
      <c r="B9" s="1" t="s">
        <v>6</v>
      </c>
      <c r="C9" s="1"/>
    </row>
    <row r="10" spans="1:3" x14ac:dyDescent="0.25">
      <c r="A10" s="1"/>
      <c r="B10" s="1" t="s">
        <v>10</v>
      </c>
      <c r="C10" s="1"/>
    </row>
    <row r="11" spans="1:3" x14ac:dyDescent="0.25">
      <c r="A11" s="1" t="s">
        <v>5</v>
      </c>
      <c r="B11" s="1" t="s">
        <v>7</v>
      </c>
      <c r="C11" s="1"/>
    </row>
    <row r="12" spans="1:3" x14ac:dyDescent="0.25">
      <c r="A12" s="1"/>
      <c r="B12" s="1" t="s">
        <v>8</v>
      </c>
      <c r="C12" s="1"/>
    </row>
    <row r="13" spans="1:3" x14ac:dyDescent="0.25">
      <c r="A13" s="1"/>
      <c r="B13" s="1" t="s">
        <v>9</v>
      </c>
      <c r="C13" s="1"/>
    </row>
    <row r="14" spans="1:3" x14ac:dyDescent="0.25">
      <c r="A14" s="1"/>
      <c r="B14" s="1" t="s">
        <v>12</v>
      </c>
      <c r="C14" s="1"/>
    </row>
    <row r="15" spans="1:3" x14ac:dyDescent="0.25">
      <c r="A15" s="1"/>
      <c r="B15" s="1" t="s">
        <v>11</v>
      </c>
      <c r="C15" s="1"/>
    </row>
    <row r="16" spans="1:3" x14ac:dyDescent="0.25">
      <c r="A16" s="1"/>
      <c r="B16" s="1" t="s">
        <v>13</v>
      </c>
      <c r="C16" s="1"/>
    </row>
    <row r="17" spans="1:3" x14ac:dyDescent="0.25">
      <c r="A17" s="1"/>
      <c r="B17" s="1" t="s">
        <v>14</v>
      </c>
      <c r="C17" s="1"/>
    </row>
    <row r="18" spans="1:3" x14ac:dyDescent="0.25">
      <c r="A18" s="1"/>
      <c r="B18" s="1" t="s">
        <v>16</v>
      </c>
      <c r="C18" s="1"/>
    </row>
    <row r="19" spans="1:3" x14ac:dyDescent="0.25">
      <c r="A19" s="1"/>
      <c r="B19" s="1" t="s">
        <v>18</v>
      </c>
      <c r="C19" s="1"/>
    </row>
    <row r="20" spans="1:3" x14ac:dyDescent="0.25">
      <c r="A20" s="1" t="s">
        <v>5</v>
      </c>
      <c r="B20" s="1" t="s">
        <v>19</v>
      </c>
      <c r="C20" s="1"/>
    </row>
    <row r="21" spans="1:3" x14ac:dyDescent="0.25">
      <c r="A21" s="1"/>
      <c r="B21" s="1" t="s">
        <v>20</v>
      </c>
      <c r="C21" s="1"/>
    </row>
    <row r="22" spans="1:3" x14ac:dyDescent="0.25">
      <c r="A22" s="1"/>
      <c r="B22" s="1" t="s">
        <v>21</v>
      </c>
      <c r="C22" s="1"/>
    </row>
    <row r="23" spans="1:3" x14ac:dyDescent="0.25">
      <c r="A23" s="1"/>
      <c r="B23" s="1" t="s">
        <v>22</v>
      </c>
      <c r="C23" s="1"/>
    </row>
    <row r="24" spans="1:3" x14ac:dyDescent="0.25">
      <c r="A24" s="1"/>
      <c r="B24" s="1" t="s">
        <v>23</v>
      </c>
      <c r="C24" s="1"/>
    </row>
    <row r="25" spans="1:3" x14ac:dyDescent="0.25">
      <c r="A25" s="1"/>
      <c r="B25" s="1" t="s">
        <v>24</v>
      </c>
      <c r="C25" s="1"/>
    </row>
    <row r="26" spans="1:3" x14ac:dyDescent="0.25">
      <c r="A26" s="1"/>
      <c r="B26" s="1" t="s">
        <v>25</v>
      </c>
      <c r="C26" s="1"/>
    </row>
    <row r="27" spans="1:3" x14ac:dyDescent="0.25">
      <c r="A27" s="1"/>
      <c r="B27" s="1" t="s">
        <v>26</v>
      </c>
      <c r="C27" s="1"/>
    </row>
    <row r="28" spans="1:3" x14ac:dyDescent="0.25">
      <c r="A28" s="1"/>
      <c r="B28" s="1" t="s">
        <v>27</v>
      </c>
      <c r="C28" s="1"/>
    </row>
    <row r="29" spans="1:3" x14ac:dyDescent="0.25">
      <c r="A29" s="1"/>
      <c r="B29" s="1" t="s">
        <v>0</v>
      </c>
      <c r="C29" s="1"/>
    </row>
    <row r="30" spans="1:3" x14ac:dyDescent="0.25">
      <c r="A30" s="1"/>
      <c r="B30" s="1" t="s">
        <v>28</v>
      </c>
      <c r="C30" s="1"/>
    </row>
    <row r="31" spans="1:3" x14ac:dyDescent="0.25">
      <c r="A31" s="1"/>
      <c r="B31" s="1" t="s">
        <v>29</v>
      </c>
      <c r="C31" s="1"/>
    </row>
    <row r="32" spans="1:3" x14ac:dyDescent="0.25">
      <c r="A32" s="1"/>
      <c r="B32" s="1" t="s">
        <v>30</v>
      </c>
      <c r="C32" s="1"/>
    </row>
    <row r="33" spans="1:3" x14ac:dyDescent="0.25">
      <c r="A33" s="1"/>
      <c r="B33" s="1" t="s">
        <v>32</v>
      </c>
      <c r="C33" s="1"/>
    </row>
    <row r="34" spans="1:3" x14ac:dyDescent="0.25">
      <c r="A34" s="1"/>
      <c r="B34" s="1"/>
      <c r="C34" s="1"/>
    </row>
    <row r="35" spans="1:3" x14ac:dyDescent="0.25">
      <c r="A35" s="1"/>
      <c r="B35" s="1" t="s">
        <v>15</v>
      </c>
      <c r="C35" s="1"/>
    </row>
    <row r="36" spans="1:3" x14ac:dyDescent="0.25">
      <c r="A36" s="1" t="s">
        <v>5</v>
      </c>
      <c r="B36" s="1" t="s">
        <v>17</v>
      </c>
      <c r="C36" s="1"/>
    </row>
    <row r="37" spans="1:3" x14ac:dyDescent="0.25">
      <c r="B37" s="1" t="s">
        <v>31</v>
      </c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štěrkové záhony 2023</vt:lpstr>
      <vt:lpstr>List1</vt:lpstr>
    </vt:vector>
  </TitlesOfParts>
  <Company>muml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 Rakosova</dc:creator>
  <cp:lastModifiedBy>Rákosová Zora</cp:lastModifiedBy>
  <cp:lastPrinted>2023-08-28T07:28:27Z</cp:lastPrinted>
  <dcterms:created xsi:type="dcterms:W3CDTF">2015-08-24T14:11:12Z</dcterms:created>
  <dcterms:modified xsi:type="dcterms:W3CDTF">2023-08-28T07:33:13Z</dcterms:modified>
</cp:coreProperties>
</file>