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45" windowWidth="19080" windowHeight="15165"/>
  </bookViews>
  <sheets>
    <sheet name="REKAPITULACE VÝPISU MATERIÁLU" sheetId="4" r:id="rId1"/>
    <sheet name="ZAŘIZOVACÍ PŘEDMĚTY" sheetId="1" r:id="rId2"/>
  </sheets>
  <definedNames>
    <definedName name="_xlnm.Print_Area" localSheetId="0">'REKAPITULACE VÝPISU MATERIÁLU'!$A$1:$E$6</definedName>
    <definedName name="_xlnm.Print_Area" localSheetId="1">'ZAŘIZOVACÍ PŘEDMĚTY'!$A$1:$F$62</definedName>
  </definedNames>
  <calcPr calcId="125725"/>
</workbook>
</file>

<file path=xl/calcChain.xml><?xml version="1.0" encoding="utf-8"?>
<calcChain xmlns="http://schemas.openxmlformats.org/spreadsheetml/2006/main">
  <c r="E6" i="4"/>
  <c r="F57" i="1" l="1"/>
  <c r="F56"/>
  <c r="F55"/>
  <c r="F54"/>
  <c r="F53"/>
  <c r="F52"/>
  <c r="F58" s="1"/>
  <c r="F48"/>
  <c r="F47"/>
  <c r="F46"/>
  <c r="F45"/>
  <c r="F44"/>
  <c r="F43"/>
  <c r="F39"/>
  <c r="F38"/>
  <c r="F37"/>
  <c r="F36"/>
  <c r="F35"/>
  <c r="F40" s="1"/>
  <c r="F30"/>
  <c r="F29"/>
  <c r="F28"/>
  <c r="F27"/>
  <c r="F26"/>
  <c r="F25"/>
  <c r="F24"/>
  <c r="F23"/>
  <c r="F22"/>
  <c r="F21"/>
  <c r="F20"/>
  <c r="F19"/>
  <c r="F18"/>
  <c r="F17"/>
  <c r="F31" s="1"/>
  <c r="F49" l="1"/>
  <c r="F60" s="1"/>
  <c r="F9"/>
  <c r="F12"/>
  <c r="F11"/>
  <c r="F10"/>
  <c r="F8"/>
  <c r="F7"/>
  <c r="F6"/>
  <c r="F5" l="1"/>
  <c r="F4"/>
  <c r="F13" s="1"/>
  <c r="F62" s="1"/>
  <c r="F66" s="1"/>
</calcChain>
</file>

<file path=xl/comments1.xml><?xml version="1.0" encoding="utf-8"?>
<comments xmlns="http://schemas.openxmlformats.org/spreadsheetml/2006/main">
  <authors>
    <author>Petr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238"/>
          </rPr>
          <t>Petr: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5" authorId="0">
      <text>
        <r>
          <rPr>
            <b/>
            <sz val="9"/>
            <color indexed="81"/>
            <rFont val="Tahoma"/>
            <family val="2"/>
            <charset val="238"/>
          </rPr>
          <t>Petr: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Petr</author>
  </authors>
  <commentList>
    <comment ref="A31" authorId="0">
      <text>
        <r>
          <rPr>
            <b/>
            <sz val="9"/>
            <color indexed="81"/>
            <rFont val="Tahoma"/>
            <family val="2"/>
            <charset val="238"/>
          </rPr>
          <t>Petr: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<sst xmlns="http://schemas.openxmlformats.org/spreadsheetml/2006/main" count="122" uniqueCount="100">
  <si>
    <t>01</t>
  </si>
  <si>
    <t>Poř. Č.</t>
  </si>
  <si>
    <t>Výrobek-popis</t>
  </si>
  <si>
    <t>ks</t>
  </si>
  <si>
    <t>02</t>
  </si>
  <si>
    <t>Kulový kohout 3/4" - uzávěr potrubí  k umývadlům a pisoárům</t>
  </si>
  <si>
    <t>ZTI - Výpis materiálu</t>
  </si>
  <si>
    <t>03</t>
  </si>
  <si>
    <t>04</t>
  </si>
  <si>
    <t>Geberit Duofix pro pisoár do sárokartonu (kód PN : 111.686.00.1)</t>
  </si>
  <si>
    <t>05</t>
  </si>
  <si>
    <t>JIKA URINAL GOLEM (kód PN 8.4307.0 483.1 GOLEM Senzor)</t>
  </si>
  <si>
    <t>UMÝVADLO JIKA LYRAPLUS 55X45 S OTVOREM PRO BATERII  (KÓD pn 8.1438.2.104.1)</t>
  </si>
  <si>
    <t>07</t>
  </si>
  <si>
    <t>UMÝVADLOVÁ SOJÁNKOVÁ JEDNOPÁKOVÁ BATERIE - JIKA DINO 1172.1 BEZ VÝPUSTI (kód PN 3.1172.1.004.000.1)</t>
  </si>
  <si>
    <t>Geberit Duofix pro závěsné WC do sárokartonu (kód PN : 111.300.00.1)</t>
  </si>
  <si>
    <t>08</t>
  </si>
  <si>
    <t>JIKA LYRA PLUS - ZÁVĚSNÝ KLOZET 530X350X360, BÍLÝ (kód PN 8.2338.0.000.000.1</t>
  </si>
  <si>
    <t>CENA HLAVNÍHO MATERIÁLU CELKEM</t>
  </si>
  <si>
    <t>09</t>
  </si>
  <si>
    <t>UNIVERZÁLNÍ NÁSTĚNNÝ KOMPLET EKOPLASTIK D=20x1/2"</t>
  </si>
  <si>
    <t>Trubka PPR, PN20 - D 20x3,4  EKOPLASTIK</t>
  </si>
  <si>
    <t>Trubka PPR, PN20 - D 25x4,2  EKOPLASTIK</t>
  </si>
  <si>
    <t>Trubka PPR, PN20 - D 32x5,4  EKOPLASTIK</t>
  </si>
  <si>
    <t>Koleno 90 D20</t>
  </si>
  <si>
    <t>Koleno 90 D25</t>
  </si>
  <si>
    <t>T-kus D25x20x20</t>
  </si>
  <si>
    <t>T-kus D32x20x25</t>
  </si>
  <si>
    <t>T-kus D25x20x25</t>
  </si>
  <si>
    <t>T-kus D20</t>
  </si>
  <si>
    <t>Přechodka s kovovým závitem D20x1/2"</t>
  </si>
  <si>
    <t>KK32 - kohout kulový plastový</t>
  </si>
  <si>
    <t>KK25 - kohout kulový plastový</t>
  </si>
  <si>
    <t>KK16 - kohout kulový plastový</t>
  </si>
  <si>
    <t>Rohový ventil 1/2" (k vodovodním bateriím se sítkem)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</si>
  <si>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</si>
  <si>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</si>
  <si>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</si>
  <si>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</si>
  <si>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</si>
  <si>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</si>
  <si>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</si>
  <si>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</si>
  <si>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</si>
  <si>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</si>
  <si>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</si>
  <si>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</si>
  <si>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</si>
  <si>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</si>
  <si>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06</t>
  </si>
  <si>
    <t>Urinalová stěna SPLIT  410x100x660</t>
  </si>
  <si>
    <t>24</t>
  </si>
  <si>
    <t>Připojení WC</t>
  </si>
  <si>
    <t>25</t>
  </si>
  <si>
    <t>Potrubí HTEM DN 110 - 1000mm</t>
  </si>
  <si>
    <t>Odbočka  HTEA 45st 110/110</t>
  </si>
  <si>
    <t>Koleno HTB 87st DN110</t>
  </si>
  <si>
    <t>26</t>
  </si>
  <si>
    <t>27</t>
  </si>
  <si>
    <t>28</t>
  </si>
  <si>
    <t>Koleno HTB 45st DN110</t>
  </si>
  <si>
    <t>Připojení urinalů</t>
  </si>
  <si>
    <t>30</t>
  </si>
  <si>
    <t>31</t>
  </si>
  <si>
    <t>32</t>
  </si>
  <si>
    <t>33</t>
  </si>
  <si>
    <t>Potrubí HTEM DN 110 - 150mm</t>
  </si>
  <si>
    <t>Potrubí HTEM DN 50 - 500mm</t>
  </si>
  <si>
    <t>Potrubí HTEM DN 50 - 1000mm</t>
  </si>
  <si>
    <t>Odbočka  HTEA 67st 110/50</t>
  </si>
  <si>
    <t>Koleno HTB 87st DN50</t>
  </si>
  <si>
    <t>HTR redukce DN 110/50</t>
  </si>
  <si>
    <t>29</t>
  </si>
  <si>
    <t>Připojení umývadel</t>
  </si>
  <si>
    <t>34</t>
  </si>
  <si>
    <t>35</t>
  </si>
  <si>
    <t>36</t>
  </si>
  <si>
    <t>37</t>
  </si>
  <si>
    <t>38</t>
  </si>
  <si>
    <t>39</t>
  </si>
  <si>
    <t>Odbočka  HTEA 67st 50/50</t>
  </si>
  <si>
    <t>Koleno HTB 67st DN50</t>
  </si>
  <si>
    <t>Odbočka  HTEA 45st 50/50</t>
  </si>
  <si>
    <t>40</t>
  </si>
  <si>
    <t>CENA POTRUBÍ  PRO WC CELKEM</t>
  </si>
  <si>
    <t>CENA POTRUBÍ PRO URINALY CELKEM</t>
  </si>
  <si>
    <t>CENA POTRUBÍ PRO UMÝVADLA CELKEM</t>
  </si>
  <si>
    <t xml:space="preserve">CENA  HT POTRUBÍ </t>
  </si>
  <si>
    <t>CENA  MATERIÁLU  PRO ROZVOD VODY CELKEM</t>
  </si>
  <si>
    <t>ZTI - Výpis materiálu-rekapitulace</t>
  </si>
  <si>
    <t>jedn.</t>
  </si>
  <si>
    <t>množství</t>
  </si>
  <si>
    <t>jed. cena</t>
  </si>
  <si>
    <t>celk. cena</t>
  </si>
  <si>
    <t>ZTI - Výpis materiálu vodovod</t>
  </si>
  <si>
    <t>ZTI - Výpis materiálu kanalizace</t>
  </si>
  <si>
    <t>Materiál ZTI celkem</t>
  </si>
  <si>
    <t>Montáž ZTI celkem</t>
  </si>
  <si>
    <t>ZTI celkem</t>
  </si>
  <si>
    <t>MATERIÁL + MONTÁŽ ZTI CELKEM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</si>
</sst>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38"/>
      <scheme val="minor"/>
    </font>
    <font>
      <sz val="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8"/>
      <color theme="1"/>
      <name val="Arial"/>
      <family val="2"/>
      <charset val="238"/>
    </font>
    <font>
      <sz val="1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3" fontId="3" fillId="0" borderId="4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/>
    <xf numFmtId="49" fontId="8" fillId="0" borderId="1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0" fillId="0" borderId="0" xfId="0" applyNumberFormat="1" applyBorder="1" applyAlignment="1">
      <alignment horizontal="left" vertical="center" wrapText="1"/>
    </xf>
    <xf numFmtId="0" fontId="0" fillId="0" borderId="0" xfId="0" applyBorder="1" applyAlignment="1">
      <alignment horizontal="right" vertical="center"/>
    </xf>
    <xf numFmtId="0" fontId="7" fillId="0" borderId="14" xfId="0" applyFont="1" applyBorder="1" applyAlignment="1">
      <alignment horizontal="left" vertical="center"/>
    </xf>
    <xf numFmtId="0" fontId="7" fillId="0" borderId="15" xfId="0" applyFont="1" applyBorder="1" applyAlignment="1">
      <alignment horizontal="right" vertical="center"/>
    </xf>
    <xf numFmtId="0" fontId="7" fillId="0" borderId="14" xfId="0" applyFont="1" applyBorder="1" applyAlignment="1">
      <alignment horizontal="center" vertical="center"/>
    </xf>
    <xf numFmtId="0" fontId="7" fillId="0" borderId="14" xfId="0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49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49" fontId="0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3" xfId="0" applyFont="1" applyBorder="1"/>
    <xf numFmtId="0" fontId="9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0" xfId="0" applyFont="1"/>
    <xf numFmtId="49" fontId="2" fillId="0" borderId="1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49" fontId="3" fillId="0" borderId="9" xfId="0" applyNumberFormat="1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49" fontId="6" fillId="0" borderId="6" xfId="0" applyNumberFormat="1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49" fontId="3" fillId="0" borderId="10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49" fontId="9" fillId="0" borderId="1" xfId="0" applyNumberFormat="1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49" fontId="7" fillId="0" borderId="13" xfId="0" applyNumberFormat="1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"/>
  <sheetViews>
    <sheetView tabSelected="1" zoomScale="130" zoomScaleNormal="130" workbookViewId="0">
      <selection activeCell="E7" sqref="E7"/>
    </sheetView>
  </sheetViews>
  <sheetFormatPr defaultRowHeight="15"/>
  <cols>
    <col min="1" max="1" width="9.140625" style="4"/>
    <col min="2" max="2" width="46" style="4" customWidth="1"/>
    <col min="3" max="4" width="9.140625" style="3"/>
    <col min="5" max="5" width="13.85546875" style="3" bestFit="1" customWidth="1"/>
  </cols>
  <sheetData>
    <row r="1" spans="1:8" ht="27" thickBot="1">
      <c r="A1" s="36" t="s">
        <v>89</v>
      </c>
      <c r="B1" s="37"/>
      <c r="C1" s="37"/>
      <c r="D1" s="37"/>
      <c r="E1" s="38"/>
    </row>
    <row r="2" spans="1:8" ht="18.75">
      <c r="A2" s="45" t="s">
        <v>18</v>
      </c>
      <c r="B2" s="46"/>
      <c r="C2" s="47"/>
      <c r="D2" s="48"/>
      <c r="E2" s="7">
        <v>0</v>
      </c>
    </row>
    <row r="3" spans="1:8" ht="18.75">
      <c r="A3" s="39" t="s">
        <v>88</v>
      </c>
      <c r="B3" s="40"/>
      <c r="C3" s="40"/>
      <c r="D3" s="40"/>
      <c r="E3" s="6">
        <v>0</v>
      </c>
    </row>
    <row r="4" spans="1:8" ht="24" customHeight="1">
      <c r="A4" s="41" t="s">
        <v>87</v>
      </c>
      <c r="B4" s="42"/>
      <c r="C4" s="42"/>
      <c r="D4" s="42"/>
      <c r="E4" s="8">
        <v>0</v>
      </c>
      <c r="F4" s="5"/>
      <c r="G4" s="5"/>
      <c r="H4" s="5"/>
    </row>
    <row r="5" spans="1:8" ht="19.5" thickBot="1">
      <c r="A5" s="39" t="s">
        <v>97</v>
      </c>
      <c r="B5" s="40"/>
      <c r="C5" s="40"/>
      <c r="D5" s="40"/>
      <c r="E5" s="6">
        <v>0</v>
      </c>
    </row>
    <row r="6" spans="1:8" ht="21.75" thickBot="1">
      <c r="A6" s="43" t="s">
        <v>99</v>
      </c>
      <c r="B6" s="44"/>
      <c r="C6" s="44"/>
      <c r="D6" s="44"/>
      <c r="E6" s="9">
        <f>SUM(E2:E5)</f>
        <v>0</v>
      </c>
    </row>
  </sheetData>
  <mergeCells count="6">
    <mergeCell ref="A1:E1"/>
    <mergeCell ref="A3:D3"/>
    <mergeCell ref="A4:D4"/>
    <mergeCell ref="A6:D6"/>
    <mergeCell ref="A2:D2"/>
    <mergeCell ref="A5:D5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6"/>
  <sheetViews>
    <sheetView topLeftCell="A40" zoomScaleNormal="100" workbookViewId="0">
      <selection activeCell="B70" sqref="B70"/>
    </sheetView>
  </sheetViews>
  <sheetFormatPr defaultRowHeight="15"/>
  <cols>
    <col min="1" max="1" width="7.42578125" style="4" customWidth="1"/>
    <col min="2" max="2" width="46" style="4" customWidth="1"/>
    <col min="3" max="3" width="8.42578125" style="4" customWidth="1"/>
    <col min="4" max="4" width="9.5703125" style="3" customWidth="1"/>
    <col min="5" max="5" width="9.85546875" style="3" customWidth="1"/>
    <col min="6" max="6" width="11.140625" style="3" customWidth="1"/>
  </cols>
  <sheetData>
    <row r="1" spans="1:8" ht="21" customHeight="1" thickBot="1">
      <c r="A1" s="36" t="s">
        <v>6</v>
      </c>
      <c r="B1" s="37"/>
      <c r="C1" s="37"/>
      <c r="D1" s="37"/>
      <c r="E1" s="37"/>
      <c r="F1" s="38"/>
    </row>
    <row r="2" spans="1:8" s="2" customFormat="1" ht="12.6" customHeight="1" thickBot="1">
      <c r="A2" s="15" t="s">
        <v>1</v>
      </c>
      <c r="B2" s="16" t="s">
        <v>2</v>
      </c>
      <c r="C2" s="16" t="s">
        <v>90</v>
      </c>
      <c r="D2" s="17" t="s">
        <v>91</v>
      </c>
      <c r="E2" s="17" t="s">
        <v>92</v>
      </c>
      <c r="F2" s="18" t="s">
        <v>93</v>
      </c>
      <c r="G2" s="1"/>
      <c r="H2" s="1"/>
    </row>
    <row r="3" spans="1:8" s="2" customFormat="1" ht="15.75" customHeight="1">
      <c r="A3" s="10"/>
      <c r="B3" s="10"/>
      <c r="C3" s="10"/>
      <c r="D3" s="11"/>
      <c r="E3" s="11"/>
      <c r="F3" s="11"/>
      <c r="G3" s="1"/>
      <c r="H3" s="1"/>
    </row>
    <row r="4" spans="1:8" s="3" customFormat="1" ht="41.25" customHeight="1">
      <c r="A4" s="30" t="s">
        <v>0</v>
      </c>
      <c r="B4" s="28" t="s">
        <v>14</v>
      </c>
      <c r="C4" s="28" t="s">
        <v>3</v>
      </c>
      <c r="D4" s="29">
        <v>6</v>
      </c>
      <c r="E4" s="29"/>
      <c r="F4" s="29">
        <f t="shared" ref="F4:F12" si="0">D4*E4</f>
        <v>0</v>
      </c>
    </row>
    <row r="5" spans="1:8" ht="40.5" customHeight="1">
      <c r="A5" s="30" t="s">
        <v>4</v>
      </c>
      <c r="B5" s="28" t="s">
        <v>5</v>
      </c>
      <c r="C5" s="28" t="s">
        <v>3</v>
      </c>
      <c r="D5" s="29">
        <v>2</v>
      </c>
      <c r="E5" s="29"/>
      <c r="F5" s="29">
        <f t="shared" si="0"/>
        <v>0</v>
      </c>
    </row>
    <row r="6" spans="1:8" ht="32.25" customHeight="1">
      <c r="A6" s="30" t="s">
        <v>7</v>
      </c>
      <c r="B6" s="28" t="s">
        <v>34</v>
      </c>
      <c r="C6" s="28" t="s">
        <v>3</v>
      </c>
      <c r="D6" s="29">
        <v>12</v>
      </c>
      <c r="E6" s="29"/>
      <c r="F6" s="29">
        <f t="shared" si="0"/>
        <v>0</v>
      </c>
    </row>
    <row r="7" spans="1:8" ht="36" customHeight="1">
      <c r="A7" s="30" t="s">
        <v>8</v>
      </c>
      <c r="B7" s="28" t="s">
        <v>9</v>
      </c>
      <c r="C7" s="28" t="s">
        <v>3</v>
      </c>
      <c r="D7" s="29">
        <v>2</v>
      </c>
      <c r="E7" s="29"/>
      <c r="F7" s="29">
        <f t="shared" si="0"/>
        <v>0</v>
      </c>
    </row>
    <row r="8" spans="1:8" ht="30.75" customHeight="1">
      <c r="A8" s="30" t="s">
        <v>10</v>
      </c>
      <c r="B8" s="28" t="s">
        <v>11</v>
      </c>
      <c r="C8" s="28" t="s">
        <v>3</v>
      </c>
      <c r="D8" s="29">
        <v>2</v>
      </c>
      <c r="E8" s="29"/>
      <c r="F8" s="29">
        <f t="shared" si="0"/>
        <v>0</v>
      </c>
    </row>
    <row r="9" spans="1:8" ht="30.75" customHeight="1">
      <c r="A9" s="30" t="s">
        <v>49</v>
      </c>
      <c r="B9" s="28" t="s">
        <v>50</v>
      </c>
      <c r="C9" s="28" t="s">
        <v>3</v>
      </c>
      <c r="D9" s="29">
        <v>1</v>
      </c>
      <c r="E9" s="29"/>
      <c r="F9" s="29">
        <f t="shared" si="0"/>
        <v>0</v>
      </c>
    </row>
    <row r="10" spans="1:8" ht="27" customHeight="1">
      <c r="A10" s="30" t="s">
        <v>13</v>
      </c>
      <c r="B10" s="28" t="s">
        <v>12</v>
      </c>
      <c r="C10" s="28" t="s">
        <v>3</v>
      </c>
      <c r="D10" s="29">
        <v>6</v>
      </c>
      <c r="E10" s="29"/>
      <c r="F10" s="29">
        <f t="shared" si="0"/>
        <v>0</v>
      </c>
    </row>
    <row r="11" spans="1:8" ht="30.75" customHeight="1">
      <c r="A11" s="30" t="s">
        <v>16</v>
      </c>
      <c r="B11" s="28" t="s">
        <v>15</v>
      </c>
      <c r="C11" s="28" t="s">
        <v>3</v>
      </c>
      <c r="D11" s="29">
        <v>2</v>
      </c>
      <c r="E11" s="29"/>
      <c r="F11" s="29">
        <f t="shared" si="0"/>
        <v>0</v>
      </c>
    </row>
    <row r="12" spans="1:8" ht="37.5" customHeight="1" thickBot="1">
      <c r="A12" s="30" t="s">
        <v>19</v>
      </c>
      <c r="B12" s="28" t="s">
        <v>17</v>
      </c>
      <c r="C12" s="28" t="s">
        <v>3</v>
      </c>
      <c r="D12" s="29">
        <v>2</v>
      </c>
      <c r="E12" s="29"/>
      <c r="F12" s="29">
        <f t="shared" si="0"/>
        <v>0</v>
      </c>
    </row>
    <row r="13" spans="1:8" ht="37.5" customHeight="1" thickBot="1">
      <c r="A13" s="53" t="s">
        <v>18</v>
      </c>
      <c r="B13" s="54"/>
      <c r="C13" s="25"/>
      <c r="D13" s="26"/>
      <c r="E13" s="26"/>
      <c r="F13" s="27">
        <f>SUM(F4:F12)</f>
        <v>0</v>
      </c>
    </row>
    <row r="14" spans="1:8" ht="15.75" thickBot="1"/>
    <row r="15" spans="1:8" ht="27" thickBot="1">
      <c r="A15" s="36" t="s">
        <v>94</v>
      </c>
      <c r="B15" s="37"/>
      <c r="C15" s="37"/>
      <c r="D15" s="37"/>
      <c r="E15" s="37"/>
      <c r="F15" s="38"/>
    </row>
    <row r="16" spans="1:8" ht="15.75" thickBot="1">
      <c r="A16" s="15" t="s">
        <v>1</v>
      </c>
      <c r="B16" s="16" t="s">
        <v>2</v>
      </c>
      <c r="C16" s="16" t="s">
        <v>90</v>
      </c>
      <c r="D16" s="17" t="s">
        <v>91</v>
      </c>
      <c r="E16" s="17" t="s">
        <v>92</v>
      </c>
      <c r="F16" s="18" t="s">
        <v>93</v>
      </c>
    </row>
    <row r="17" spans="1:7" ht="30">
      <c r="A17" s="12" t="s">
        <v>35</v>
      </c>
      <c r="B17" s="19" t="s">
        <v>20</v>
      </c>
      <c r="C17" s="19"/>
      <c r="D17" s="20">
        <v>6</v>
      </c>
      <c r="E17" s="20"/>
      <c r="F17" s="20">
        <f>D17*E17</f>
        <v>0</v>
      </c>
    </row>
    <row r="18" spans="1:7">
      <c r="A18" s="12" t="s">
        <v>36</v>
      </c>
      <c r="B18" s="19" t="s">
        <v>21</v>
      </c>
      <c r="C18" s="19"/>
      <c r="D18" s="20">
        <v>22</v>
      </c>
      <c r="E18" s="20"/>
      <c r="F18" s="20">
        <f>D18*E18</f>
        <v>0</v>
      </c>
    </row>
    <row r="19" spans="1:7">
      <c r="A19" s="12" t="s">
        <v>37</v>
      </c>
      <c r="B19" s="19" t="s">
        <v>22</v>
      </c>
      <c r="C19" s="19"/>
      <c r="D19" s="20">
        <v>3.5</v>
      </c>
      <c r="E19" s="20"/>
      <c r="F19" s="20">
        <f t="shared" ref="F19:F30" si="1">D19*E19</f>
        <v>0</v>
      </c>
    </row>
    <row r="20" spans="1:7">
      <c r="A20" s="12" t="s">
        <v>38</v>
      </c>
      <c r="B20" s="19" t="s">
        <v>23</v>
      </c>
      <c r="C20" s="19"/>
      <c r="D20" s="20">
        <v>1</v>
      </c>
      <c r="E20" s="20"/>
      <c r="F20" s="20">
        <f t="shared" si="1"/>
        <v>0</v>
      </c>
    </row>
    <row r="21" spans="1:7">
      <c r="A21" s="12" t="s">
        <v>39</v>
      </c>
      <c r="B21" s="19" t="s">
        <v>24</v>
      </c>
      <c r="C21" s="19"/>
      <c r="D21" s="20">
        <v>15</v>
      </c>
      <c r="E21" s="20"/>
      <c r="F21" s="20">
        <f t="shared" si="1"/>
        <v>0</v>
      </c>
    </row>
    <row r="22" spans="1:7">
      <c r="A22" s="12" t="s">
        <v>40</v>
      </c>
      <c r="B22" s="19" t="s">
        <v>25</v>
      </c>
      <c r="C22" s="19"/>
      <c r="D22" s="20">
        <v>1</v>
      </c>
      <c r="E22" s="20"/>
      <c r="F22" s="20">
        <f t="shared" si="1"/>
        <v>0</v>
      </c>
    </row>
    <row r="23" spans="1:7">
      <c r="A23" s="12" t="s">
        <v>41</v>
      </c>
      <c r="B23" s="19" t="s">
        <v>26</v>
      </c>
      <c r="C23" s="19"/>
      <c r="D23" s="20">
        <v>2</v>
      </c>
      <c r="E23" s="20"/>
      <c r="F23" s="20">
        <f t="shared" si="1"/>
        <v>0</v>
      </c>
    </row>
    <row r="24" spans="1:7">
      <c r="A24" s="12" t="s">
        <v>42</v>
      </c>
      <c r="B24" s="19" t="s">
        <v>27</v>
      </c>
      <c r="C24" s="19"/>
      <c r="D24" s="20">
        <v>1</v>
      </c>
      <c r="E24" s="20"/>
      <c r="F24" s="20">
        <f t="shared" si="1"/>
        <v>0</v>
      </c>
    </row>
    <row r="25" spans="1:7">
      <c r="A25" s="12" t="s">
        <v>43</v>
      </c>
      <c r="B25" s="19" t="s">
        <v>28</v>
      </c>
      <c r="C25" s="19"/>
      <c r="D25" s="20">
        <v>1</v>
      </c>
      <c r="E25" s="20"/>
      <c r="F25" s="20">
        <f t="shared" si="1"/>
        <v>0</v>
      </c>
    </row>
    <row r="26" spans="1:7">
      <c r="A26" s="12" t="s">
        <v>44</v>
      </c>
      <c r="B26" s="19" t="s">
        <v>29</v>
      </c>
      <c r="C26" s="19"/>
      <c r="D26" s="20">
        <v>2</v>
      </c>
      <c r="E26" s="20"/>
      <c r="F26" s="20">
        <f t="shared" si="1"/>
        <v>0</v>
      </c>
    </row>
    <row r="27" spans="1:7">
      <c r="A27" s="12" t="s">
        <v>45</v>
      </c>
      <c r="B27" s="19" t="s">
        <v>31</v>
      </c>
      <c r="C27" s="19"/>
      <c r="D27" s="20">
        <v>1</v>
      </c>
      <c r="E27" s="20"/>
      <c r="F27" s="20">
        <f t="shared" si="1"/>
        <v>0</v>
      </c>
    </row>
    <row r="28" spans="1:7">
      <c r="A28" s="12" t="s">
        <v>46</v>
      </c>
      <c r="B28" s="19" t="s">
        <v>32</v>
      </c>
      <c r="C28" s="19"/>
      <c r="D28" s="20">
        <v>1</v>
      </c>
      <c r="E28" s="20"/>
      <c r="F28" s="20">
        <f t="shared" si="1"/>
        <v>0</v>
      </c>
    </row>
    <row r="29" spans="1:7">
      <c r="A29" s="12" t="s">
        <v>47</v>
      </c>
      <c r="B29" s="19" t="s">
        <v>33</v>
      </c>
      <c r="C29" s="19"/>
      <c r="D29" s="20">
        <v>4</v>
      </c>
      <c r="E29" s="20"/>
      <c r="F29" s="20">
        <f t="shared" si="1"/>
        <v>0</v>
      </c>
    </row>
    <row r="30" spans="1:7" ht="15.75" thickBot="1">
      <c r="A30" s="12" t="s">
        <v>48</v>
      </c>
      <c r="B30" s="19" t="s">
        <v>30</v>
      </c>
      <c r="C30" s="19"/>
      <c r="D30" s="20">
        <v>4</v>
      </c>
      <c r="E30" s="20"/>
      <c r="F30" s="20">
        <f t="shared" si="1"/>
        <v>0</v>
      </c>
    </row>
    <row r="31" spans="1:7" ht="19.5" thickBot="1">
      <c r="A31" s="53" t="s">
        <v>88</v>
      </c>
      <c r="B31" s="54"/>
      <c r="C31" s="54"/>
      <c r="D31" s="54"/>
      <c r="E31" s="54"/>
      <c r="F31" s="27">
        <f>SUM(F17:F30)</f>
        <v>0</v>
      </c>
      <c r="G31" s="31"/>
    </row>
    <row r="32" spans="1:7" ht="9" customHeight="1" thickBot="1">
      <c r="A32"/>
      <c r="B32"/>
      <c r="C32"/>
      <c r="D32"/>
      <c r="E32"/>
      <c r="F32"/>
    </row>
    <row r="33" spans="1:6" ht="20.25" customHeight="1" thickBot="1">
      <c r="A33" s="36" t="s">
        <v>95</v>
      </c>
      <c r="B33" s="37"/>
      <c r="C33" s="37"/>
      <c r="D33" s="37"/>
      <c r="E33" s="37"/>
      <c r="F33" s="38"/>
    </row>
    <row r="34" spans="1:6" ht="19.5" thickBot="1">
      <c r="A34" s="53" t="s">
        <v>52</v>
      </c>
      <c r="B34" s="54"/>
      <c r="C34" s="54"/>
      <c r="D34" s="54"/>
      <c r="E34" s="54"/>
      <c r="F34" s="59"/>
    </row>
    <row r="35" spans="1:6">
      <c r="A35" s="12" t="s">
        <v>51</v>
      </c>
      <c r="B35" s="19" t="s">
        <v>66</v>
      </c>
      <c r="C35" s="12"/>
      <c r="D35" s="20">
        <v>1</v>
      </c>
      <c r="E35" s="20"/>
      <c r="F35" s="20">
        <f>D35*E35</f>
        <v>0</v>
      </c>
    </row>
    <row r="36" spans="1:6">
      <c r="A36" s="12" t="s">
        <v>53</v>
      </c>
      <c r="B36" s="19" t="s">
        <v>54</v>
      </c>
      <c r="C36" s="12"/>
      <c r="D36" s="20">
        <v>1</v>
      </c>
      <c r="E36" s="20"/>
      <c r="F36" s="20">
        <f>D36*E36</f>
        <v>0</v>
      </c>
    </row>
    <row r="37" spans="1:6">
      <c r="A37" s="12" t="s">
        <v>57</v>
      </c>
      <c r="B37" s="19" t="s">
        <v>55</v>
      </c>
      <c r="C37" s="12"/>
      <c r="D37" s="20">
        <v>1</v>
      </c>
      <c r="E37" s="20"/>
      <c r="F37" s="20">
        <f>D37*E37</f>
        <v>0</v>
      </c>
    </row>
    <row r="38" spans="1:6">
      <c r="A38" s="12" t="s">
        <v>58</v>
      </c>
      <c r="B38" s="19" t="s">
        <v>56</v>
      </c>
      <c r="C38" s="12"/>
      <c r="D38" s="20">
        <v>1</v>
      </c>
      <c r="E38" s="20"/>
      <c r="F38" s="20">
        <f>D38*E38</f>
        <v>0</v>
      </c>
    </row>
    <row r="39" spans="1:6">
      <c r="A39" s="12" t="s">
        <v>59</v>
      </c>
      <c r="B39" s="19" t="s">
        <v>60</v>
      </c>
      <c r="C39" s="12"/>
      <c r="D39" s="20">
        <v>1</v>
      </c>
      <c r="E39" s="20"/>
      <c r="F39" s="20">
        <f>D39*E39</f>
        <v>0</v>
      </c>
    </row>
    <row r="40" spans="1:6">
      <c r="A40" s="55" t="s">
        <v>84</v>
      </c>
      <c r="B40" s="56"/>
      <c r="C40" s="21"/>
      <c r="D40" s="21"/>
      <c r="E40" s="21"/>
      <c r="F40" s="22">
        <f>SUM(F35:F39)</f>
        <v>0</v>
      </c>
    </row>
    <row r="41" spans="1:6" ht="9" customHeight="1" thickBot="1">
      <c r="A41" s="13"/>
      <c r="B41" s="13"/>
      <c r="C41" s="13"/>
      <c r="D41" s="13"/>
      <c r="E41" s="13"/>
      <c r="F41" s="13"/>
    </row>
    <row r="42" spans="1:6" ht="19.5" thickBot="1">
      <c r="A42" s="53" t="s">
        <v>61</v>
      </c>
      <c r="B42" s="54"/>
      <c r="C42" s="54"/>
      <c r="D42" s="54"/>
      <c r="E42" s="54"/>
      <c r="F42" s="59"/>
    </row>
    <row r="43" spans="1:6">
      <c r="A43" s="12" t="s">
        <v>72</v>
      </c>
      <c r="B43" s="19" t="s">
        <v>66</v>
      </c>
      <c r="C43" s="12"/>
      <c r="D43" s="20">
        <v>1</v>
      </c>
      <c r="E43" s="20"/>
      <c r="F43" s="20">
        <f t="shared" ref="F43:F48" si="2">D43*E43</f>
        <v>0</v>
      </c>
    </row>
    <row r="44" spans="1:6">
      <c r="A44" s="12" t="s">
        <v>62</v>
      </c>
      <c r="B44" s="19" t="s">
        <v>67</v>
      </c>
      <c r="C44" s="12"/>
      <c r="D44" s="20">
        <v>1</v>
      </c>
      <c r="E44" s="20"/>
      <c r="F44" s="20">
        <f t="shared" si="2"/>
        <v>0</v>
      </c>
    </row>
    <row r="45" spans="1:6">
      <c r="A45" s="12" t="s">
        <v>63</v>
      </c>
      <c r="B45" s="19" t="s">
        <v>68</v>
      </c>
      <c r="C45" s="12"/>
      <c r="D45" s="20">
        <v>1</v>
      </c>
      <c r="E45" s="20"/>
      <c r="F45" s="20">
        <f t="shared" si="2"/>
        <v>0</v>
      </c>
    </row>
    <row r="46" spans="1:6">
      <c r="A46" s="12" t="s">
        <v>64</v>
      </c>
      <c r="B46" s="19" t="s">
        <v>69</v>
      </c>
      <c r="C46" s="12"/>
      <c r="D46" s="20">
        <v>1</v>
      </c>
      <c r="E46" s="20"/>
      <c r="F46" s="20">
        <f t="shared" si="2"/>
        <v>0</v>
      </c>
    </row>
    <row r="47" spans="1:6">
      <c r="A47" s="12" t="s">
        <v>65</v>
      </c>
      <c r="B47" s="19" t="s">
        <v>71</v>
      </c>
      <c r="C47" s="12"/>
      <c r="D47" s="20">
        <v>1</v>
      </c>
      <c r="E47" s="20"/>
      <c r="F47" s="20">
        <f t="shared" si="2"/>
        <v>0</v>
      </c>
    </row>
    <row r="48" spans="1:6">
      <c r="A48" s="12" t="s">
        <v>74</v>
      </c>
      <c r="B48" s="19" t="s">
        <v>70</v>
      </c>
      <c r="C48" s="12"/>
      <c r="D48" s="20">
        <v>3</v>
      </c>
      <c r="E48" s="20"/>
      <c r="F48" s="20">
        <f t="shared" si="2"/>
        <v>0</v>
      </c>
    </row>
    <row r="49" spans="1:6">
      <c r="A49" s="55" t="s">
        <v>85</v>
      </c>
      <c r="B49" s="56"/>
      <c r="C49" s="23"/>
      <c r="D49" s="24"/>
      <c r="E49" s="24"/>
      <c r="F49" s="22">
        <f>SUM(F43:F48)</f>
        <v>0</v>
      </c>
    </row>
    <row r="50" spans="1:6" ht="6.75" customHeight="1" thickBot="1">
      <c r="A50" s="13"/>
      <c r="B50" s="13"/>
      <c r="C50" s="13"/>
      <c r="D50" s="13"/>
      <c r="E50" s="13"/>
      <c r="F50" s="13"/>
    </row>
    <row r="51" spans="1:6" ht="19.5" thickBot="1">
      <c r="A51" s="53" t="s">
        <v>73</v>
      </c>
      <c r="B51" s="54"/>
      <c r="C51" s="54"/>
      <c r="D51" s="54"/>
      <c r="E51" s="54"/>
      <c r="F51" s="59"/>
    </row>
    <row r="52" spans="1:6">
      <c r="A52" s="12" t="s">
        <v>75</v>
      </c>
      <c r="B52" s="19" t="s">
        <v>67</v>
      </c>
      <c r="C52" s="12"/>
      <c r="D52" s="20">
        <v>8</v>
      </c>
      <c r="E52" s="20"/>
      <c r="F52" s="20">
        <f t="shared" ref="F52:F57" si="3">D52*E52</f>
        <v>0</v>
      </c>
    </row>
    <row r="53" spans="1:6">
      <c r="A53" s="12" t="s">
        <v>76</v>
      </c>
      <c r="B53" s="19" t="s">
        <v>68</v>
      </c>
      <c r="C53" s="12"/>
      <c r="D53" s="20">
        <v>4</v>
      </c>
      <c r="E53" s="20"/>
      <c r="F53" s="20">
        <f t="shared" si="3"/>
        <v>0</v>
      </c>
    </row>
    <row r="54" spans="1:6">
      <c r="A54" s="12" t="s">
        <v>77</v>
      </c>
      <c r="B54" s="19" t="s">
        <v>80</v>
      </c>
      <c r="C54" s="12"/>
      <c r="D54" s="20">
        <v>4</v>
      </c>
      <c r="E54" s="20"/>
      <c r="F54" s="20">
        <f t="shared" si="3"/>
        <v>0</v>
      </c>
    </row>
    <row r="55" spans="1:6">
      <c r="A55" s="12" t="s">
        <v>78</v>
      </c>
      <c r="B55" s="19" t="s">
        <v>82</v>
      </c>
      <c r="C55" s="12"/>
      <c r="D55" s="20">
        <v>2</v>
      </c>
      <c r="E55" s="20"/>
      <c r="F55" s="20">
        <f t="shared" si="3"/>
        <v>0</v>
      </c>
    </row>
    <row r="56" spans="1:6">
      <c r="A56" s="12" t="s">
        <v>79</v>
      </c>
      <c r="B56" s="19" t="s">
        <v>81</v>
      </c>
      <c r="C56" s="12"/>
      <c r="D56" s="20">
        <v>2</v>
      </c>
      <c r="E56" s="20"/>
      <c r="F56" s="20">
        <f t="shared" si="3"/>
        <v>0</v>
      </c>
    </row>
    <row r="57" spans="1:6">
      <c r="A57" s="12" t="s">
        <v>83</v>
      </c>
      <c r="B57" s="19" t="s">
        <v>70</v>
      </c>
      <c r="C57" s="12"/>
      <c r="D57" s="20">
        <v>6</v>
      </c>
      <c r="E57" s="20"/>
      <c r="F57" s="20">
        <f t="shared" si="3"/>
        <v>0</v>
      </c>
    </row>
    <row r="58" spans="1:6">
      <c r="A58" s="55" t="s">
        <v>86</v>
      </c>
      <c r="B58" s="56"/>
      <c r="C58" s="21"/>
      <c r="D58" s="24"/>
      <c r="E58" s="24"/>
      <c r="F58" s="22">
        <f>SUM(F52:F57)</f>
        <v>0</v>
      </c>
    </row>
    <row r="59" spans="1:6" ht="11.25" customHeight="1" thickBot="1">
      <c r="A59" s="13"/>
      <c r="B59" s="13"/>
      <c r="C59" s="13"/>
      <c r="D59" s="13"/>
      <c r="E59" s="13"/>
      <c r="F59" s="13"/>
    </row>
    <row r="60" spans="1:6" s="14" customFormat="1" ht="19.5" thickBot="1">
      <c r="A60" s="57" t="s">
        <v>87</v>
      </c>
      <c r="B60" s="58"/>
      <c r="C60" s="58"/>
      <c r="D60" s="58"/>
      <c r="E60" s="58"/>
      <c r="F60" s="32">
        <f>F40+F49+F58</f>
        <v>0</v>
      </c>
    </row>
    <row r="61" spans="1:6" ht="6.75" customHeight="1" thickBot="1"/>
    <row r="62" spans="1:6" ht="21.75" thickBot="1">
      <c r="A62" s="49" t="s">
        <v>96</v>
      </c>
      <c r="B62" s="50"/>
      <c r="C62" s="50"/>
      <c r="D62" s="50"/>
      <c r="E62" s="50"/>
      <c r="F62" s="33">
        <f>F13+F31+F60</f>
        <v>0</v>
      </c>
    </row>
    <row r="63" spans="1:6" ht="15.75" thickBot="1"/>
    <row r="64" spans="1:6" ht="21.75" thickBot="1">
      <c r="A64" s="49" t="s">
        <v>97</v>
      </c>
      <c r="B64" s="50"/>
      <c r="C64" s="50"/>
      <c r="D64" s="50"/>
      <c r="E64" s="50"/>
      <c r="F64" s="33">
        <v>0</v>
      </c>
    </row>
    <row r="65" spans="1:6" ht="15.75" thickBot="1"/>
    <row r="66" spans="1:6" s="35" customFormat="1" ht="21" customHeight="1" thickBot="1">
      <c r="A66" s="51" t="s">
        <v>98</v>
      </c>
      <c r="B66" s="52"/>
      <c r="C66" s="52"/>
      <c r="D66" s="52"/>
      <c r="E66" s="52"/>
      <c r="F66" s="34">
        <f>F62+F64</f>
        <v>0</v>
      </c>
    </row>
  </sheetData>
  <mergeCells count="15">
    <mergeCell ref="A64:E64"/>
    <mergeCell ref="A66:E66"/>
    <mergeCell ref="A1:F1"/>
    <mergeCell ref="A13:B13"/>
    <mergeCell ref="A15:F15"/>
    <mergeCell ref="A31:E31"/>
    <mergeCell ref="A33:F33"/>
    <mergeCell ref="A58:B58"/>
    <mergeCell ref="A60:E60"/>
    <mergeCell ref="A62:E62"/>
    <mergeCell ref="A34:F34"/>
    <mergeCell ref="A40:B40"/>
    <mergeCell ref="A42:F42"/>
    <mergeCell ref="A49:B49"/>
    <mergeCell ref="A51:F51"/>
  </mergeCells>
  <pageMargins left="0.7" right="0.7" top="0.78740157499999996" bottom="0.78740157499999996" header="0.3" footer="0.3"/>
  <pageSetup paperSize="9" scale="96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 VÝPISU MATERIÁLU</vt:lpstr>
      <vt:lpstr>ZAŘIZOVACÍ PŘEDMĚTY</vt:lpstr>
      <vt:lpstr>'REKAPITULACE VÝPISU MATERIÁLU'!Oblast_tisku</vt:lpstr>
      <vt:lpstr>'ZAŘIZOVACÍ PŘEDMĚTY'!Oblast_tisku</vt:lpstr>
    </vt:vector>
  </TitlesOfParts>
  <Company>ing. Petr Orel. PROJEKT STUDIO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Tereza Husáková</cp:lastModifiedBy>
  <cp:lastPrinted>2013-03-13T00:15:26Z</cp:lastPrinted>
  <dcterms:created xsi:type="dcterms:W3CDTF">2013-03-05T13:09:04Z</dcterms:created>
  <dcterms:modified xsi:type="dcterms:W3CDTF">2013-03-13T12:18:44Z</dcterms:modified>
</cp:coreProperties>
</file>