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II.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<sst xmlns="http://schemas.openxmlformats.org/spreadsheetml/2006/main" count="363" uniqueCount="144">
  <si>
    <t>Položka</t>
  </si>
  <si>
    <t>Práce</t>
  </si>
  <si>
    <t>počet MJ</t>
  </si>
  <si>
    <t>MJ</t>
  </si>
  <si>
    <t>jedn.cena</t>
  </si>
  <si>
    <t>cena bez DPH</t>
  </si>
  <si>
    <t>Cena celkem vč. DPH</t>
  </si>
  <si>
    <t>1.</t>
  </si>
  <si>
    <t>ks</t>
  </si>
  <si>
    <t>2.</t>
  </si>
  <si>
    <t>Hloubení jamek s výměnou půdy na 50% v rovině nebo na svahu do 1:5 objemu přes 0,125 do 0,40 m3</t>
  </si>
  <si>
    <t>3.</t>
  </si>
  <si>
    <t>Hloubení jamek s výměnou půdy na 50% v rovině nebo na svahu do 1:5 objemu přes 0,4 do 1,0 m3</t>
  </si>
  <si>
    <t>4.</t>
  </si>
  <si>
    <t>5.</t>
  </si>
  <si>
    <t>Výsadba dřeviny s balem  v rovině nebo na svahu do 1:5 při prům. balu přes 400 do 500 mm</t>
  </si>
  <si>
    <t>6.</t>
  </si>
  <si>
    <t>Výsadba dřeviny s balem  v rovině nebo na svahu do 1:5 při prům. balu přes 600 do 800 mm</t>
  </si>
  <si>
    <t>7.</t>
  </si>
  <si>
    <t>Dodání substrátu</t>
  </si>
  <si>
    <t>m3</t>
  </si>
  <si>
    <t>8.</t>
  </si>
  <si>
    <t>Obalení stromu rákosem vč. rákosu</t>
  </si>
  <si>
    <t>9.</t>
  </si>
  <si>
    <t>Zhotovení konstrukce ze 3 kůlů</t>
  </si>
  <si>
    <t>10.</t>
  </si>
  <si>
    <t>Kůly prům. 8, příčky, úvazky</t>
  </si>
  <si>
    <t>11.</t>
  </si>
  <si>
    <t>12.</t>
  </si>
  <si>
    <t>Mulčování ve vrstvě 10 cm</t>
  </si>
  <si>
    <t>m2</t>
  </si>
  <si>
    <t>13.</t>
  </si>
  <si>
    <t>Dodání mulče</t>
  </si>
  <si>
    <t>14.</t>
  </si>
  <si>
    <t>Zálivka, vč.dodání vody (50 l/ dřevinu)</t>
  </si>
  <si>
    <t>15.</t>
  </si>
  <si>
    <t>Celkem</t>
  </si>
  <si>
    <t>173/1</t>
  </si>
  <si>
    <t>Ú</t>
  </si>
  <si>
    <t>Ulmus glabra</t>
  </si>
  <si>
    <t>20/25</t>
  </si>
  <si>
    <t>roh polní a Šafaříkovy</t>
  </si>
  <si>
    <t>II.</t>
  </si>
  <si>
    <t>1 m3</t>
  </si>
  <si>
    <t>353/1</t>
  </si>
  <si>
    <t>Amelanchier lamarckii</t>
  </si>
  <si>
    <t>12/14</t>
  </si>
  <si>
    <t>Hroznatova</t>
  </si>
  <si>
    <t>0,4 m3</t>
  </si>
  <si>
    <t xml:space="preserve">Acer campestre Elegant </t>
  </si>
  <si>
    <t>0,125 m3</t>
  </si>
  <si>
    <t>Acer negundo Aureomarginatum</t>
  </si>
  <si>
    <t>14/16</t>
  </si>
  <si>
    <t>Castanea sativa</t>
  </si>
  <si>
    <t>Ulmus carpinifolia ´Wredei´</t>
  </si>
  <si>
    <t>300-350</t>
  </si>
  <si>
    <t>Ulmul ´Lobel´</t>
  </si>
  <si>
    <t>Ulmus glabra ´Camperdownii´</t>
  </si>
  <si>
    <t>Liriodendron tulipifera Fastigiatum</t>
  </si>
  <si>
    <t>16/18</t>
  </si>
  <si>
    <t>Tilia cordata ´Greenspire´</t>
  </si>
  <si>
    <t xml:space="preserve"> </t>
  </si>
  <si>
    <t>Quercus robur ´Fastigiata Koster´</t>
  </si>
  <si>
    <t>350-400</t>
  </si>
  <si>
    <t>Acer griseum</t>
  </si>
  <si>
    <t>1234/2</t>
  </si>
  <si>
    <t>ML</t>
  </si>
  <si>
    <t>Pyrus calleryana Chanticleer</t>
  </si>
  <si>
    <t>Vnitroblok Libušina</t>
  </si>
  <si>
    <t>Laburnum anagyroides, keř</t>
  </si>
  <si>
    <t>100-150</t>
  </si>
  <si>
    <t>Cercidiphyllum japonicum, keř</t>
  </si>
  <si>
    <t>80-100, min. K10 nebo bal</t>
  </si>
  <si>
    <t>Amelanchier laevis, keř</t>
  </si>
  <si>
    <t>1148/6</t>
  </si>
  <si>
    <t>Tilia cordata</t>
  </si>
  <si>
    <t>stromořadí lip podél Palackého</t>
  </si>
  <si>
    <t>221/9</t>
  </si>
  <si>
    <t>u ZŠ Úšovice</t>
  </si>
  <si>
    <t>Magnolia ´Spectrum´</t>
  </si>
  <si>
    <t>221/9 Ú</t>
  </si>
  <si>
    <t>Viburnum carlcephalum</t>
  </si>
  <si>
    <t>80-100, ko 15 L</t>
  </si>
  <si>
    <t>před ZŠ, DD Úšovice</t>
  </si>
  <si>
    <t>891/1</t>
  </si>
  <si>
    <t>Acer platanoides Faasen´s Black</t>
  </si>
  <si>
    <t>naproti oplatkárně</t>
  </si>
  <si>
    <t>Betula ermanii</t>
  </si>
  <si>
    <t>Ulmus minor</t>
  </si>
  <si>
    <t>1016/8</t>
  </si>
  <si>
    <t>Rosa ´Caramella´</t>
  </si>
  <si>
    <t>5 l</t>
  </si>
  <si>
    <t>areál VTML</t>
  </si>
  <si>
    <t>Rosa ´Schloss Eutin´</t>
  </si>
  <si>
    <t>Rosa ´Red Eden Rose´</t>
  </si>
  <si>
    <t>Syringa vulgaris ´Katherine Havemeyer´</t>
  </si>
  <si>
    <t>60-80, K10 l</t>
  </si>
  <si>
    <t>Syringa vulgaris ´Profesor Hoser´</t>
  </si>
  <si>
    <t>12 KM</t>
  </si>
  <si>
    <t>993/13</t>
  </si>
  <si>
    <t xml:space="preserve">Fagus sylvatica ´Dawyck Gold´ </t>
  </si>
  <si>
    <t>Nákladní</t>
  </si>
  <si>
    <t>1002/1</t>
  </si>
  <si>
    <t>Taxus baccata</t>
  </si>
  <si>
    <t>80-100, bal</t>
  </si>
  <si>
    <t>roh Husova, Nádražní nám.</t>
  </si>
  <si>
    <t>Hamamelis intermedia ´Orange beauty´</t>
  </si>
  <si>
    <t>60-80, K 7,5 l</t>
  </si>
  <si>
    <t>1001/3</t>
  </si>
  <si>
    <t xml:space="preserve">Fagus sylvatica ´Dawyck´ </t>
  </si>
  <si>
    <t>Carpinus betulus Fastigiata</t>
  </si>
  <si>
    <t>Acer pseudoplatanus ´Leopoldii´</t>
  </si>
  <si>
    <t>Sorbus aucuparia Edulis</t>
  </si>
  <si>
    <t xml:space="preserve">898/1 </t>
  </si>
  <si>
    <t>Fagus sylvatica Dawyck</t>
  </si>
  <si>
    <t>park u nemocnice</t>
  </si>
  <si>
    <t>898/1</t>
  </si>
  <si>
    <t xml:space="preserve">Abies nordmaniana </t>
  </si>
  <si>
    <t>200-225</t>
  </si>
  <si>
    <t>Pinus sylvestris</t>
  </si>
  <si>
    <t>988/2</t>
  </si>
  <si>
    <t xml:space="preserve">Sorbus aucuparia </t>
  </si>
  <si>
    <t>Družstevní 645</t>
  </si>
  <si>
    <t>Fagus sylvatica</t>
  </si>
  <si>
    <t xml:space="preserve">Tepelská ul. x Skalníkova ul. </t>
  </si>
  <si>
    <t>Fagus sylvatica Atropunicea</t>
  </si>
  <si>
    <t>16.</t>
  </si>
  <si>
    <t>310/3</t>
  </si>
  <si>
    <t>Ametická ul.</t>
  </si>
  <si>
    <t>18.</t>
  </si>
  <si>
    <t xml:space="preserve">Tilia cordata Rancho </t>
  </si>
  <si>
    <t>u cesty naproti autobazaru Plzeňská</t>
  </si>
  <si>
    <t>19.</t>
  </si>
  <si>
    <t>965/13</t>
  </si>
  <si>
    <t>Rhododenron ´Nova Zembla´</t>
  </si>
  <si>
    <t>90-100, ZB</t>
  </si>
  <si>
    <t>Lužická</t>
  </si>
  <si>
    <t>20.</t>
  </si>
  <si>
    <t>Corylus colurna</t>
  </si>
  <si>
    <t>u centr. Parkoviště</t>
  </si>
  <si>
    <t>Výkaz výměr: Náhradní výsadby jaro 2013</t>
  </si>
  <si>
    <t>DPH 21%</t>
  </si>
  <si>
    <t>Instalace 1 kůlu</t>
  </si>
  <si>
    <t>Předvýsadbový řez stromů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</si>
</sst>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1" xfId="0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4" fontId="0" fillId="0" borderId="1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/>
    </xf>
    <xf numFmtId="0" fontId="0" fillId="5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wrapText="1"/>
    </xf>
    <xf numFmtId="0" fontId="0" fillId="5" borderId="1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0" fillId="6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center"/>
    </xf>
    <xf numFmtId="49" fontId="0" fillId="6" borderId="1" xfId="0" applyNumberFormat="1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1" fillId="6" borderId="1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0" fillId="7" borderId="1" xfId="0" applyFont="1" applyFill="1" applyBorder="1" applyAlignment="1">
      <alignment horizontal="left"/>
    </xf>
    <xf numFmtId="0" fontId="0" fillId="7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wrapText="1"/>
    </xf>
    <xf numFmtId="0" fontId="0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0" fillId="8" borderId="1" xfId="0" applyFont="1" applyFill="1" applyBorder="1" applyAlignment="1">
      <alignment horizontal="left"/>
    </xf>
    <xf numFmtId="0" fontId="0" fillId="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wrapText="1"/>
    </xf>
    <xf numFmtId="0" fontId="0" fillId="8" borderId="1" xfId="0" applyFont="1" applyFill="1" applyBorder="1" applyAlignment="1">
      <alignment/>
    </xf>
    <xf numFmtId="164" fontId="1" fillId="9" borderId="1" xfId="0" applyNumberFormat="1" applyFont="1" applyFill="1" applyBorder="1" applyAlignment="1">
      <alignment/>
    </xf>
    <xf numFmtId="0" fontId="0" fillId="9" borderId="1" xfId="0" applyFont="1" applyFill="1" applyBorder="1" applyAlignment="1">
      <alignment horizontal="left"/>
    </xf>
    <xf numFmtId="0" fontId="0" fillId="9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wrapText="1"/>
    </xf>
    <xf numFmtId="0" fontId="0" fillId="9" borderId="1" xfId="0" applyFont="1" applyFill="1" applyBorder="1" applyAlignment="1">
      <alignment/>
    </xf>
    <xf numFmtId="0" fontId="1" fillId="10" borderId="1" xfId="0" applyFont="1" applyFill="1" applyBorder="1" applyAlignment="1">
      <alignment/>
    </xf>
    <xf numFmtId="0" fontId="0" fillId="10" borderId="1" xfId="0" applyFont="1" applyFill="1" applyBorder="1" applyAlignment="1">
      <alignment horizontal="left"/>
    </xf>
    <xf numFmtId="0" fontId="0" fillId="10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wrapText="1"/>
    </xf>
    <xf numFmtId="0" fontId="0" fillId="10" borderId="1" xfId="0" applyFont="1" applyFill="1" applyBorder="1" applyAlignment="1">
      <alignment/>
    </xf>
    <xf numFmtId="0" fontId="1" fillId="11" borderId="1" xfId="0" applyFont="1" applyFill="1" applyBorder="1" applyAlignment="1">
      <alignment/>
    </xf>
    <xf numFmtId="0" fontId="0" fillId="11" borderId="1" xfId="0" applyFont="1" applyFill="1" applyBorder="1" applyAlignment="1">
      <alignment horizontal="left"/>
    </xf>
    <xf numFmtId="0" fontId="0" fillId="11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wrapText="1"/>
    </xf>
    <xf numFmtId="0" fontId="0" fillId="11" borderId="1" xfId="0" applyFont="1" applyFill="1" applyBorder="1" applyAlignment="1">
      <alignment/>
    </xf>
    <xf numFmtId="49" fontId="0" fillId="11" borderId="1" xfId="0" applyNumberFormat="1" applyFont="1" applyFill="1" applyBorder="1" applyAlignment="1">
      <alignment/>
    </xf>
    <xf numFmtId="0" fontId="1" fillId="12" borderId="1" xfId="0" applyFont="1" applyFill="1" applyBorder="1" applyAlignment="1">
      <alignment horizontal="left"/>
    </xf>
    <xf numFmtId="0" fontId="0" fillId="12" borderId="1" xfId="0" applyFont="1" applyFill="1" applyBorder="1" applyAlignment="1">
      <alignment horizontal="left"/>
    </xf>
    <xf numFmtId="0" fontId="0" fillId="12" borderId="1" xfId="0" applyFont="1" applyFill="1" applyBorder="1" applyAlignment="1">
      <alignment horizontal="center"/>
    </xf>
    <xf numFmtId="0" fontId="0" fillId="12" borderId="1" xfId="0" applyFont="1" applyFill="1" applyBorder="1" applyAlignment="1">
      <alignment/>
    </xf>
    <xf numFmtId="0" fontId="1" fillId="13" borderId="1" xfId="0" applyFont="1" applyFill="1" applyBorder="1" applyAlignment="1">
      <alignment horizontal="left"/>
    </xf>
    <xf numFmtId="0" fontId="0" fillId="13" borderId="1" xfId="0" applyFont="1" applyFill="1" applyBorder="1" applyAlignment="1">
      <alignment horizontal="left"/>
    </xf>
    <xf numFmtId="0" fontId="0" fillId="13" borderId="1" xfId="0" applyFont="1" applyFill="1" applyBorder="1" applyAlignment="1">
      <alignment horizontal="center"/>
    </xf>
    <xf numFmtId="0" fontId="0" fillId="13" borderId="1" xfId="0" applyFont="1" applyFill="1" applyBorder="1" applyAlignment="1">
      <alignment/>
    </xf>
    <xf numFmtId="0" fontId="1" fillId="14" borderId="1" xfId="0" applyFont="1" applyFill="1" applyBorder="1" applyAlignment="1">
      <alignment horizontal="left"/>
    </xf>
    <xf numFmtId="0" fontId="0" fillId="14" borderId="1" xfId="0" applyFont="1" applyFill="1" applyBorder="1" applyAlignment="1">
      <alignment horizontal="left"/>
    </xf>
    <xf numFmtId="0" fontId="0" fillId="14" borderId="1" xfId="0" applyFont="1" applyFill="1" applyBorder="1" applyAlignment="1">
      <alignment horizontal="center"/>
    </xf>
    <xf numFmtId="0" fontId="0" fillId="14" borderId="1" xfId="0" applyFont="1" applyFill="1" applyBorder="1" applyAlignment="1">
      <alignment/>
    </xf>
    <xf numFmtId="0" fontId="1" fillId="15" borderId="1" xfId="0" applyFont="1" applyFill="1" applyBorder="1" applyAlignment="1">
      <alignment horizontal="left"/>
    </xf>
    <xf numFmtId="0" fontId="0" fillId="15" borderId="1" xfId="0" applyFont="1" applyFill="1" applyBorder="1" applyAlignment="1">
      <alignment horizontal="left"/>
    </xf>
    <xf numFmtId="0" fontId="0" fillId="15" borderId="1" xfId="0" applyFont="1" applyFill="1" applyBorder="1" applyAlignment="1">
      <alignment horizontal="center"/>
    </xf>
    <xf numFmtId="0" fontId="0" fillId="15" borderId="1" xfId="0" applyFont="1" applyFill="1" applyBorder="1" applyAlignment="1">
      <alignment/>
    </xf>
    <xf numFmtId="0" fontId="1" fillId="16" borderId="1" xfId="0" applyFont="1" applyFill="1" applyBorder="1" applyAlignment="1">
      <alignment horizontal="left"/>
    </xf>
    <xf numFmtId="0" fontId="0" fillId="16" borderId="1" xfId="0" applyFill="1" applyBorder="1" applyAlignment="1">
      <alignment horizontal="left"/>
    </xf>
    <xf numFmtId="0" fontId="0" fillId="16" borderId="1" xfId="0" applyFont="1" applyFill="1" applyBorder="1" applyAlignment="1">
      <alignment horizontal="center"/>
    </xf>
    <xf numFmtId="0" fontId="0" fillId="16" borderId="1" xfId="0" applyFont="1" applyFill="1" applyBorder="1" applyAlignment="1">
      <alignment/>
    </xf>
    <xf numFmtId="0" fontId="1" fillId="17" borderId="1" xfId="0" applyFont="1" applyFill="1" applyBorder="1" applyAlignment="1">
      <alignment horizontal="left"/>
    </xf>
    <xf numFmtId="0" fontId="0" fillId="17" borderId="1" xfId="0" applyFont="1" applyFill="1" applyBorder="1" applyAlignment="1">
      <alignment horizontal="left"/>
    </xf>
    <xf numFmtId="0" fontId="0" fillId="17" borderId="1" xfId="0" applyFont="1" applyFill="1" applyBorder="1" applyAlignment="1">
      <alignment horizontal="center"/>
    </xf>
    <xf numFmtId="0" fontId="0" fillId="17" borderId="1" xfId="0" applyFont="1" applyFill="1" applyBorder="1" applyAlignment="1">
      <alignment/>
    </xf>
    <xf numFmtId="0" fontId="1" fillId="18" borderId="1" xfId="0" applyFont="1" applyFill="1" applyBorder="1" applyAlignment="1">
      <alignment horizontal="left"/>
    </xf>
    <xf numFmtId="0" fontId="0" fillId="18" borderId="1" xfId="0" applyFill="1" applyBorder="1" applyAlignment="1">
      <alignment horizontal="left"/>
    </xf>
    <xf numFmtId="0" fontId="0" fillId="18" borderId="1" xfId="0" applyFont="1" applyFill="1" applyBorder="1" applyAlignment="1">
      <alignment horizontal="center"/>
    </xf>
    <xf numFmtId="0" fontId="0" fillId="18" borderId="1" xfId="0" applyFont="1" applyFill="1" applyBorder="1" applyAlignment="1">
      <alignment/>
    </xf>
    <xf numFmtId="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G17" sqref="G17"/>
    </sheetView>
  </sheetViews>
  <sheetFormatPr defaultColWidth="9.140625" defaultRowHeight="12.75"/>
  <cols>
    <col min="2" max="2" width="35.28125" style="1" customWidth="1"/>
    <col min="3" max="4" width="9.140625" style="2" customWidth="1"/>
    <col min="5" max="7" width="9.140625" style="3" customWidth="1"/>
    <col min="8" max="8" width="13.28125" style="3" customWidth="1"/>
  </cols>
  <sheetData>
    <row r="1" spans="1:8" ht="15.75">
      <c r="A1" s="101" t="s">
        <v>140</v>
      </c>
      <c r="B1" s="101"/>
      <c r="C1" s="101"/>
      <c r="D1" s="101"/>
      <c r="E1" s="101"/>
      <c r="F1" s="101"/>
      <c r="G1" s="101"/>
      <c r="H1" s="101"/>
    </row>
    <row r="2" spans="1:8" s="6" customFormat="1" ht="25.5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98" t="s">
        <v>141</v>
      </c>
      <c r="H2" s="5" t="s">
        <v>6</v>
      </c>
    </row>
    <row r="3" spans="1:8" ht="38.25">
      <c r="A3" s="99" t="s">
        <v>7</v>
      </c>
      <c r="B3" s="8" t="s">
        <v>10</v>
      </c>
      <c r="C3" s="7">
        <v>6</v>
      </c>
      <c r="D3" s="7" t="s">
        <v>8</v>
      </c>
      <c r="E3" s="9"/>
      <c r="F3" s="9">
        <f aca="true" t="shared" si="0" ref="F3:F15">C3*E3</f>
        <v>0</v>
      </c>
      <c r="G3" s="9">
        <f>F3*0.21</f>
        <v>0</v>
      </c>
      <c r="H3" s="9">
        <f aca="true" t="shared" si="1" ref="H3:H15">F3+G3</f>
        <v>0</v>
      </c>
    </row>
    <row r="4" spans="1:8" ht="38.25">
      <c r="A4" s="99" t="s">
        <v>9</v>
      </c>
      <c r="B4" s="8" t="s">
        <v>12</v>
      </c>
      <c r="C4" s="7">
        <v>31</v>
      </c>
      <c r="D4" s="7" t="s">
        <v>8</v>
      </c>
      <c r="E4" s="9"/>
      <c r="F4" s="9">
        <f t="shared" si="0"/>
        <v>0</v>
      </c>
      <c r="G4" s="9">
        <f aca="true" t="shared" si="2" ref="G4:G15">F4*0.21</f>
        <v>0</v>
      </c>
      <c r="H4" s="9">
        <f t="shared" si="1"/>
        <v>0</v>
      </c>
    </row>
    <row r="5" spans="1:8" ht="38.25">
      <c r="A5" s="99" t="s">
        <v>11</v>
      </c>
      <c r="B5" s="8" t="s">
        <v>15</v>
      </c>
      <c r="C5" s="7">
        <v>6</v>
      </c>
      <c r="D5" s="7" t="s">
        <v>8</v>
      </c>
      <c r="E5" s="9"/>
      <c r="F5" s="9">
        <f t="shared" si="0"/>
        <v>0</v>
      </c>
      <c r="G5" s="9">
        <f t="shared" si="2"/>
        <v>0</v>
      </c>
      <c r="H5" s="9">
        <f t="shared" si="1"/>
        <v>0</v>
      </c>
    </row>
    <row r="6" spans="1:8" ht="38.25">
      <c r="A6" s="99" t="s">
        <v>13</v>
      </c>
      <c r="B6" s="8" t="s">
        <v>17</v>
      </c>
      <c r="C6" s="7">
        <v>31</v>
      </c>
      <c r="D6" s="7" t="s">
        <v>8</v>
      </c>
      <c r="E6" s="9"/>
      <c r="F6" s="9">
        <f t="shared" si="0"/>
        <v>0</v>
      </c>
      <c r="G6" s="9">
        <f t="shared" si="2"/>
        <v>0</v>
      </c>
      <c r="H6" s="9">
        <f t="shared" si="1"/>
        <v>0</v>
      </c>
    </row>
    <row r="7" spans="1:8" ht="12.75">
      <c r="A7" s="99" t="s">
        <v>14</v>
      </c>
      <c r="B7" s="100" t="s">
        <v>143</v>
      </c>
      <c r="C7" s="7">
        <v>31</v>
      </c>
      <c r="D7" s="99" t="s">
        <v>8</v>
      </c>
      <c r="E7" s="9"/>
      <c r="F7" s="9">
        <f t="shared" si="0"/>
        <v>0</v>
      </c>
      <c r="G7" s="9">
        <f t="shared" si="2"/>
        <v>0</v>
      </c>
      <c r="H7" s="9">
        <f t="shared" si="1"/>
        <v>0</v>
      </c>
    </row>
    <row r="8" spans="1:8" ht="12.75">
      <c r="A8" s="99" t="s">
        <v>16</v>
      </c>
      <c r="B8" s="8" t="s">
        <v>19</v>
      </c>
      <c r="C8" s="7">
        <v>7</v>
      </c>
      <c r="D8" s="7" t="s">
        <v>20</v>
      </c>
      <c r="E8" s="9"/>
      <c r="F8" s="9">
        <f t="shared" si="0"/>
        <v>0</v>
      </c>
      <c r="G8" s="9">
        <f t="shared" si="2"/>
        <v>0</v>
      </c>
      <c r="H8" s="9">
        <f t="shared" si="1"/>
        <v>0</v>
      </c>
    </row>
    <row r="9" spans="1:8" ht="12.75">
      <c r="A9" s="99" t="s">
        <v>18</v>
      </c>
      <c r="B9" s="8" t="s">
        <v>22</v>
      </c>
      <c r="C9" s="7">
        <v>28</v>
      </c>
      <c r="D9" s="7" t="s">
        <v>8</v>
      </c>
      <c r="E9" s="9"/>
      <c r="F9" s="9">
        <f t="shared" si="0"/>
        <v>0</v>
      </c>
      <c r="G9" s="9">
        <f t="shared" si="2"/>
        <v>0</v>
      </c>
      <c r="H9" s="9">
        <f t="shared" si="1"/>
        <v>0</v>
      </c>
    </row>
    <row r="10" spans="1:8" ht="12.75">
      <c r="A10" s="99" t="s">
        <v>21</v>
      </c>
      <c r="B10" s="8" t="s">
        <v>24</v>
      </c>
      <c r="C10" s="7">
        <v>31</v>
      </c>
      <c r="D10" s="7" t="s">
        <v>8</v>
      </c>
      <c r="E10" s="9"/>
      <c r="F10" s="9">
        <f t="shared" si="0"/>
        <v>0</v>
      </c>
      <c r="G10" s="9">
        <f t="shared" si="2"/>
        <v>0</v>
      </c>
      <c r="H10" s="9">
        <f t="shared" si="1"/>
        <v>0</v>
      </c>
    </row>
    <row r="11" spans="1:8" ht="12.75">
      <c r="A11" s="99" t="s">
        <v>23</v>
      </c>
      <c r="B11" s="100" t="s">
        <v>142</v>
      </c>
      <c r="C11" s="7">
        <v>6</v>
      </c>
      <c r="D11" s="7" t="s">
        <v>8</v>
      </c>
      <c r="E11" s="9"/>
      <c r="F11" s="9">
        <f t="shared" si="0"/>
        <v>0</v>
      </c>
      <c r="G11" s="9">
        <f t="shared" si="2"/>
        <v>0</v>
      </c>
      <c r="H11" s="9">
        <f t="shared" si="1"/>
        <v>0</v>
      </c>
    </row>
    <row r="12" spans="1:8" ht="12.75">
      <c r="A12" s="99" t="s">
        <v>25</v>
      </c>
      <c r="B12" s="8" t="s">
        <v>26</v>
      </c>
      <c r="C12" s="7">
        <v>99</v>
      </c>
      <c r="D12" s="7" t="s">
        <v>8</v>
      </c>
      <c r="E12" s="9"/>
      <c r="F12" s="9">
        <f t="shared" si="0"/>
        <v>0</v>
      </c>
      <c r="G12" s="9">
        <f t="shared" si="2"/>
        <v>0</v>
      </c>
      <c r="H12" s="9">
        <f t="shared" si="1"/>
        <v>0</v>
      </c>
    </row>
    <row r="13" spans="1:8" ht="12.75">
      <c r="A13" s="99" t="s">
        <v>27</v>
      </c>
      <c r="B13" s="8" t="s">
        <v>29</v>
      </c>
      <c r="C13" s="7">
        <v>37</v>
      </c>
      <c r="D13" s="7" t="s">
        <v>30</v>
      </c>
      <c r="E13" s="9"/>
      <c r="F13" s="9">
        <f t="shared" si="0"/>
        <v>0</v>
      </c>
      <c r="G13" s="9">
        <f t="shared" si="2"/>
        <v>0</v>
      </c>
      <c r="H13" s="9">
        <f t="shared" si="1"/>
        <v>0</v>
      </c>
    </row>
    <row r="14" spans="1:8" ht="12.75">
      <c r="A14" s="99" t="s">
        <v>28</v>
      </c>
      <c r="B14" s="8" t="s">
        <v>32</v>
      </c>
      <c r="C14" s="7">
        <v>3.7</v>
      </c>
      <c r="D14" s="7" t="s">
        <v>20</v>
      </c>
      <c r="E14" s="9"/>
      <c r="F14" s="9">
        <f t="shared" si="0"/>
        <v>0</v>
      </c>
      <c r="G14" s="9">
        <f t="shared" si="2"/>
        <v>0</v>
      </c>
      <c r="H14" s="9">
        <f t="shared" si="1"/>
        <v>0</v>
      </c>
    </row>
    <row r="15" spans="1:8" ht="12.75">
      <c r="A15" s="99" t="s">
        <v>31</v>
      </c>
      <c r="B15" s="8" t="s">
        <v>34</v>
      </c>
      <c r="C15" s="7">
        <v>1.8</v>
      </c>
      <c r="D15" s="7" t="s">
        <v>20</v>
      </c>
      <c r="E15" s="9"/>
      <c r="F15" s="9">
        <f t="shared" si="0"/>
        <v>0</v>
      </c>
      <c r="G15" s="9">
        <f t="shared" si="2"/>
        <v>0</v>
      </c>
      <c r="H15" s="9">
        <f t="shared" si="1"/>
        <v>0</v>
      </c>
    </row>
    <row r="16" spans="1:8" ht="12.75">
      <c r="A16" s="10"/>
      <c r="B16" s="11"/>
      <c r="C16" s="10"/>
      <c r="D16" s="10"/>
      <c r="E16" s="12"/>
      <c r="F16" s="12"/>
      <c r="G16" s="12"/>
      <c r="H16" s="12"/>
    </row>
    <row r="17" spans="1:9" ht="12.75">
      <c r="A17" s="102" t="s">
        <v>36</v>
      </c>
      <c r="B17" s="102"/>
      <c r="C17" s="102"/>
      <c r="D17" s="102"/>
      <c r="E17" s="12"/>
      <c r="F17" s="12">
        <f>SUM(F3:F16)</f>
        <v>0</v>
      </c>
      <c r="G17" s="12">
        <f>SUM(G3:G16)</f>
        <v>0</v>
      </c>
      <c r="H17" s="13">
        <f>SUM(H3:H15)</f>
        <v>0</v>
      </c>
      <c r="I17" s="14"/>
    </row>
    <row r="18" ht="12.75">
      <c r="A18" s="2"/>
    </row>
    <row r="19" ht="12.75">
      <c r="A19" s="2"/>
    </row>
    <row r="20" ht="12.75">
      <c r="A20" s="2"/>
    </row>
  </sheetData>
  <mergeCells count="2">
    <mergeCell ref="A1:H1"/>
    <mergeCell ref="A17:D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O19" sqref="O19"/>
    </sheetView>
  </sheetViews>
  <sheetFormatPr defaultColWidth="9.140625" defaultRowHeight="12.75"/>
  <cols>
    <col min="1" max="1" width="9.140625" style="15" customWidth="1"/>
    <col min="2" max="2" width="9.140625" style="16" customWidth="1"/>
    <col min="3" max="3" width="9.140625" style="2" customWidth="1"/>
    <col min="4" max="4" width="34.28125" style="0" customWidth="1"/>
    <col min="5" max="5" width="12.57421875" style="0" customWidth="1"/>
    <col min="7" max="7" width="33.7109375" style="0" customWidth="1"/>
    <col min="8" max="8" width="9.140625" style="2" customWidth="1"/>
    <col min="9" max="9" width="9.140625" style="17" customWidth="1"/>
    <col min="12" max="12" width="9.140625" style="17" customWidth="1"/>
  </cols>
  <sheetData>
    <row r="1" spans="1:12" ht="12.75">
      <c r="A1" s="18" t="s">
        <v>9</v>
      </c>
      <c r="B1" s="19" t="s">
        <v>37</v>
      </c>
      <c r="C1" s="20" t="s">
        <v>38</v>
      </c>
      <c r="D1" s="19" t="s">
        <v>39</v>
      </c>
      <c r="E1" s="21" t="s">
        <v>40</v>
      </c>
      <c r="F1" s="20">
        <v>1</v>
      </c>
      <c r="G1" s="21" t="s">
        <v>41</v>
      </c>
      <c r="H1" s="20" t="s">
        <v>42</v>
      </c>
      <c r="I1" s="17" t="s">
        <v>43</v>
      </c>
      <c r="K1">
        <v>45</v>
      </c>
      <c r="L1" s="17" t="s">
        <v>43</v>
      </c>
    </row>
    <row r="2" spans="1:12" ht="12.75">
      <c r="A2" s="22" t="s">
        <v>11</v>
      </c>
      <c r="B2" s="23" t="s">
        <v>44</v>
      </c>
      <c r="C2" s="24" t="s">
        <v>38</v>
      </c>
      <c r="D2" s="23" t="s">
        <v>45</v>
      </c>
      <c r="E2" s="25" t="s">
        <v>46</v>
      </c>
      <c r="F2" s="24">
        <v>1</v>
      </c>
      <c r="G2" s="26" t="s">
        <v>47</v>
      </c>
      <c r="H2" s="24" t="s">
        <v>42</v>
      </c>
      <c r="I2" s="17" t="s">
        <v>43</v>
      </c>
      <c r="K2">
        <v>19</v>
      </c>
      <c r="L2" s="17" t="s">
        <v>48</v>
      </c>
    </row>
    <row r="3" spans="1:12" ht="12.75">
      <c r="A3" s="22"/>
      <c r="B3" s="23" t="s">
        <v>44</v>
      </c>
      <c r="C3" s="24" t="s">
        <v>38</v>
      </c>
      <c r="D3" s="23" t="s">
        <v>49</v>
      </c>
      <c r="E3" s="25" t="s">
        <v>46</v>
      </c>
      <c r="F3" s="24">
        <v>1</v>
      </c>
      <c r="G3" s="26"/>
      <c r="H3" s="24" t="s">
        <v>42</v>
      </c>
      <c r="I3" s="17" t="s">
        <v>43</v>
      </c>
      <c r="K3">
        <v>5</v>
      </c>
      <c r="L3" s="17" t="s">
        <v>50</v>
      </c>
    </row>
    <row r="4" spans="1:9" ht="12.75">
      <c r="A4" s="22"/>
      <c r="B4" s="23" t="s">
        <v>44</v>
      </c>
      <c r="C4" s="24" t="s">
        <v>38</v>
      </c>
      <c r="D4" s="23" t="s">
        <v>51</v>
      </c>
      <c r="E4" s="26" t="s">
        <v>52</v>
      </c>
      <c r="F4" s="24">
        <v>1</v>
      </c>
      <c r="G4" s="26"/>
      <c r="H4" s="24" t="s">
        <v>42</v>
      </c>
      <c r="I4" s="17" t="s">
        <v>43</v>
      </c>
    </row>
    <row r="5" spans="1:9" ht="12.75">
      <c r="A5" s="22"/>
      <c r="B5" s="23" t="s">
        <v>44</v>
      </c>
      <c r="C5" s="24" t="s">
        <v>38</v>
      </c>
      <c r="D5" s="23" t="s">
        <v>53</v>
      </c>
      <c r="E5" s="25" t="s">
        <v>52</v>
      </c>
      <c r="F5" s="24">
        <v>1</v>
      </c>
      <c r="G5" s="26"/>
      <c r="H5" s="24" t="s">
        <v>42</v>
      </c>
      <c r="I5" s="17" t="s">
        <v>43</v>
      </c>
    </row>
    <row r="6" spans="1:9" ht="12.75">
      <c r="A6" s="22"/>
      <c r="B6" s="23" t="s">
        <v>44</v>
      </c>
      <c r="C6" s="24" t="s">
        <v>38</v>
      </c>
      <c r="D6" s="23" t="s">
        <v>54</v>
      </c>
      <c r="E6" s="25" t="s">
        <v>55</v>
      </c>
      <c r="F6" s="24">
        <v>1</v>
      </c>
      <c r="G6" s="26"/>
      <c r="H6" s="24" t="s">
        <v>42</v>
      </c>
      <c r="I6" s="17" t="s">
        <v>43</v>
      </c>
    </row>
    <row r="7" spans="1:9" ht="12.75">
      <c r="A7" s="22"/>
      <c r="B7" s="23" t="s">
        <v>44</v>
      </c>
      <c r="C7" s="24" t="s">
        <v>38</v>
      </c>
      <c r="D7" s="23" t="s">
        <v>56</v>
      </c>
      <c r="E7" s="25" t="s">
        <v>52</v>
      </c>
      <c r="F7" s="24">
        <v>1</v>
      </c>
      <c r="G7" s="26"/>
      <c r="H7" s="24" t="s">
        <v>42</v>
      </c>
      <c r="I7" s="17" t="s">
        <v>43</v>
      </c>
    </row>
    <row r="8" spans="1:9" ht="12.75">
      <c r="A8" s="22"/>
      <c r="B8" s="23" t="s">
        <v>44</v>
      </c>
      <c r="C8" s="24" t="s">
        <v>38</v>
      </c>
      <c r="D8" s="23" t="s">
        <v>57</v>
      </c>
      <c r="E8" s="25" t="s">
        <v>46</v>
      </c>
      <c r="F8" s="24">
        <v>2</v>
      </c>
      <c r="G8" s="26"/>
      <c r="H8" s="24" t="s">
        <v>42</v>
      </c>
      <c r="I8" s="17" t="s">
        <v>43</v>
      </c>
    </row>
    <row r="9" spans="1:9" ht="12.75">
      <c r="A9" s="22"/>
      <c r="B9" s="23" t="s">
        <v>44</v>
      </c>
      <c r="C9" s="24" t="s">
        <v>38</v>
      </c>
      <c r="D9" s="23" t="s">
        <v>58</v>
      </c>
      <c r="E9" s="25" t="s">
        <v>59</v>
      </c>
      <c r="F9" s="24">
        <v>1</v>
      </c>
      <c r="G9" s="26"/>
      <c r="H9" s="24" t="s">
        <v>42</v>
      </c>
      <c r="I9" s="17" t="s">
        <v>43</v>
      </c>
    </row>
    <row r="10" spans="1:9" ht="12.75">
      <c r="A10" s="22"/>
      <c r="B10" s="23" t="s">
        <v>44</v>
      </c>
      <c r="C10" s="24" t="s">
        <v>38</v>
      </c>
      <c r="D10" s="23" t="s">
        <v>60</v>
      </c>
      <c r="E10" s="25" t="s">
        <v>52</v>
      </c>
      <c r="F10" s="24">
        <v>2</v>
      </c>
      <c r="G10" s="26" t="s">
        <v>61</v>
      </c>
      <c r="H10" s="24" t="s">
        <v>42</v>
      </c>
      <c r="I10" s="17" t="s">
        <v>43</v>
      </c>
    </row>
    <row r="11" spans="1:9" ht="12.75">
      <c r="A11" s="22"/>
      <c r="B11" s="23" t="s">
        <v>44</v>
      </c>
      <c r="C11" s="24" t="s">
        <v>38</v>
      </c>
      <c r="D11" s="23" t="s">
        <v>62</v>
      </c>
      <c r="E11" s="25" t="s">
        <v>63</v>
      </c>
      <c r="F11" s="24">
        <v>1</v>
      </c>
      <c r="G11" s="26"/>
      <c r="H11" s="24" t="s">
        <v>42</v>
      </c>
      <c r="I11" s="17" t="s">
        <v>43</v>
      </c>
    </row>
    <row r="12" spans="1:9" ht="12.75">
      <c r="A12" s="22"/>
      <c r="B12" s="23" t="s">
        <v>44</v>
      </c>
      <c r="C12" s="24" t="s">
        <v>38</v>
      </c>
      <c r="D12" s="23" t="s">
        <v>64</v>
      </c>
      <c r="E12" s="25" t="s">
        <v>46</v>
      </c>
      <c r="F12" s="24">
        <v>1</v>
      </c>
      <c r="G12" s="26"/>
      <c r="H12" s="24" t="s">
        <v>42</v>
      </c>
      <c r="I12" s="17" t="s">
        <v>43</v>
      </c>
    </row>
    <row r="13" spans="1:9" ht="12.75">
      <c r="A13" s="27" t="s">
        <v>13</v>
      </c>
      <c r="B13" s="28" t="s">
        <v>65</v>
      </c>
      <c r="C13" s="29" t="s">
        <v>66</v>
      </c>
      <c r="D13" s="28" t="s">
        <v>67</v>
      </c>
      <c r="E13" s="30" t="s">
        <v>52</v>
      </c>
      <c r="F13" s="29">
        <v>3</v>
      </c>
      <c r="G13" s="30" t="s">
        <v>68</v>
      </c>
      <c r="H13" s="29" t="s">
        <v>42</v>
      </c>
      <c r="I13" s="17" t="s">
        <v>43</v>
      </c>
    </row>
    <row r="14" spans="1:9" ht="12.75">
      <c r="A14" s="27"/>
      <c r="B14" s="28" t="s">
        <v>65</v>
      </c>
      <c r="C14" s="29" t="s">
        <v>66</v>
      </c>
      <c r="D14" s="28" t="s">
        <v>69</v>
      </c>
      <c r="E14" s="31" t="s">
        <v>70</v>
      </c>
      <c r="F14" s="29">
        <v>3</v>
      </c>
      <c r="G14" s="30" t="s">
        <v>68</v>
      </c>
      <c r="H14" s="29" t="s">
        <v>42</v>
      </c>
      <c r="I14" s="17" t="s">
        <v>48</v>
      </c>
    </row>
    <row r="15" spans="1:9" ht="25.5">
      <c r="A15" s="27"/>
      <c r="B15" s="28" t="s">
        <v>65</v>
      </c>
      <c r="C15" s="29" t="s">
        <v>66</v>
      </c>
      <c r="D15" s="28" t="s">
        <v>71</v>
      </c>
      <c r="E15" s="31" t="s">
        <v>72</v>
      </c>
      <c r="F15" s="29">
        <v>3</v>
      </c>
      <c r="G15" s="30" t="s">
        <v>68</v>
      </c>
      <c r="H15" s="29" t="s">
        <v>42</v>
      </c>
      <c r="I15" s="17" t="s">
        <v>48</v>
      </c>
    </row>
    <row r="16" spans="1:9" ht="25.5">
      <c r="A16" s="27"/>
      <c r="B16" s="28" t="s">
        <v>65</v>
      </c>
      <c r="C16" s="29" t="s">
        <v>66</v>
      </c>
      <c r="D16" s="28" t="s">
        <v>73</v>
      </c>
      <c r="E16" s="31" t="s">
        <v>72</v>
      </c>
      <c r="F16" s="29">
        <v>3</v>
      </c>
      <c r="G16" s="30" t="s">
        <v>68</v>
      </c>
      <c r="H16" s="29" t="s">
        <v>42</v>
      </c>
      <c r="I16" s="17" t="s">
        <v>48</v>
      </c>
    </row>
    <row r="17" spans="1:9" ht="12.75">
      <c r="A17" s="32" t="s">
        <v>14</v>
      </c>
      <c r="B17" s="33" t="s">
        <v>74</v>
      </c>
      <c r="C17" s="34" t="s">
        <v>38</v>
      </c>
      <c r="D17" s="33" t="s">
        <v>75</v>
      </c>
      <c r="E17" s="35" t="s">
        <v>59</v>
      </c>
      <c r="F17" s="34">
        <v>3</v>
      </c>
      <c r="G17" s="36" t="s">
        <v>76</v>
      </c>
      <c r="H17" s="34" t="s">
        <v>42</v>
      </c>
      <c r="I17" s="17" t="s">
        <v>43</v>
      </c>
    </row>
    <row r="18" spans="1:9" ht="12.75">
      <c r="A18" s="37" t="s">
        <v>16</v>
      </c>
      <c r="B18" s="38" t="s">
        <v>77</v>
      </c>
      <c r="C18" s="39" t="s">
        <v>38</v>
      </c>
      <c r="D18" s="38" t="s">
        <v>45</v>
      </c>
      <c r="E18" s="40" t="s">
        <v>46</v>
      </c>
      <c r="F18" s="39">
        <v>1</v>
      </c>
      <c r="G18" s="41" t="s">
        <v>78</v>
      </c>
      <c r="H18" s="39" t="s">
        <v>42</v>
      </c>
      <c r="I18" s="17" t="s">
        <v>43</v>
      </c>
    </row>
    <row r="19" spans="1:9" ht="12.75">
      <c r="A19" s="37"/>
      <c r="B19" s="38" t="s">
        <v>77</v>
      </c>
      <c r="C19" s="39" t="s">
        <v>38</v>
      </c>
      <c r="D19" s="38" t="s">
        <v>79</v>
      </c>
      <c r="E19" s="40" t="s">
        <v>46</v>
      </c>
      <c r="F19" s="39">
        <v>2</v>
      </c>
      <c r="G19" s="41" t="s">
        <v>78</v>
      </c>
      <c r="H19" s="39" t="s">
        <v>42</v>
      </c>
      <c r="I19" s="17" t="s">
        <v>43</v>
      </c>
    </row>
    <row r="20" spans="1:10" ht="12.75">
      <c r="A20" s="42"/>
      <c r="B20" s="38" t="s">
        <v>80</v>
      </c>
      <c r="C20" s="39" t="s">
        <v>38</v>
      </c>
      <c r="D20" s="41" t="s">
        <v>81</v>
      </c>
      <c r="E20" s="41" t="s">
        <v>82</v>
      </c>
      <c r="F20" s="39">
        <v>2</v>
      </c>
      <c r="G20" s="41" t="s">
        <v>83</v>
      </c>
      <c r="H20" s="39" t="s">
        <v>42</v>
      </c>
      <c r="I20" s="17" t="s">
        <v>48</v>
      </c>
      <c r="J20" s="43"/>
    </row>
    <row r="21" spans="1:9" ht="12.75">
      <c r="A21" s="44" t="s">
        <v>18</v>
      </c>
      <c r="B21" s="45" t="s">
        <v>84</v>
      </c>
      <c r="C21" s="46" t="s">
        <v>66</v>
      </c>
      <c r="D21" s="45" t="s">
        <v>85</v>
      </c>
      <c r="E21" s="47" t="s">
        <v>52</v>
      </c>
      <c r="F21" s="46">
        <v>1</v>
      </c>
      <c r="G21" s="48" t="s">
        <v>86</v>
      </c>
      <c r="H21" s="46" t="s">
        <v>42</v>
      </c>
      <c r="I21" s="17" t="s">
        <v>43</v>
      </c>
    </row>
    <row r="22" spans="1:9" ht="12.75">
      <c r="A22" s="44"/>
      <c r="B22" s="45" t="s">
        <v>84</v>
      </c>
      <c r="C22" s="46" t="s">
        <v>66</v>
      </c>
      <c r="D22" s="45" t="s">
        <v>87</v>
      </c>
      <c r="E22" s="47" t="s">
        <v>52</v>
      </c>
      <c r="F22" s="46">
        <v>1</v>
      </c>
      <c r="G22" s="48"/>
      <c r="H22" s="46" t="s">
        <v>42</v>
      </c>
      <c r="I22" s="17" t="s">
        <v>43</v>
      </c>
    </row>
    <row r="23" spans="1:9" ht="12.75">
      <c r="A23" s="44"/>
      <c r="B23" s="45" t="s">
        <v>84</v>
      </c>
      <c r="C23" s="46" t="s">
        <v>66</v>
      </c>
      <c r="D23" s="45" t="s">
        <v>88</v>
      </c>
      <c r="E23" s="47" t="s">
        <v>52</v>
      </c>
      <c r="F23" s="46">
        <v>1</v>
      </c>
      <c r="G23" s="48"/>
      <c r="H23" s="46" t="s">
        <v>42</v>
      </c>
      <c r="I23" s="17" t="s">
        <v>43</v>
      </c>
    </row>
    <row r="24" spans="1:9" ht="12.75">
      <c r="A24" s="49" t="s">
        <v>23</v>
      </c>
      <c r="B24" s="50" t="s">
        <v>89</v>
      </c>
      <c r="C24" s="51" t="s">
        <v>38</v>
      </c>
      <c r="D24" s="50" t="s">
        <v>90</v>
      </c>
      <c r="E24" s="52" t="s">
        <v>91</v>
      </c>
      <c r="F24" s="51">
        <v>1</v>
      </c>
      <c r="G24" s="53" t="s">
        <v>92</v>
      </c>
      <c r="H24" s="51" t="s">
        <v>42</v>
      </c>
      <c r="I24" s="17" t="s">
        <v>50</v>
      </c>
    </row>
    <row r="25" spans="1:9" ht="12.75">
      <c r="A25" s="49"/>
      <c r="B25" s="50" t="s">
        <v>89</v>
      </c>
      <c r="C25" s="51" t="s">
        <v>38</v>
      </c>
      <c r="D25" s="50" t="s">
        <v>93</v>
      </c>
      <c r="E25" s="52" t="s">
        <v>91</v>
      </c>
      <c r="F25" s="51">
        <v>1</v>
      </c>
      <c r="G25" s="53"/>
      <c r="H25" s="51" t="s">
        <v>42</v>
      </c>
      <c r="I25" s="17" t="s">
        <v>50</v>
      </c>
    </row>
    <row r="26" spans="1:9" ht="12.75">
      <c r="A26" s="49"/>
      <c r="B26" s="50" t="s">
        <v>89</v>
      </c>
      <c r="C26" s="51" t="s">
        <v>38</v>
      </c>
      <c r="D26" s="50" t="s">
        <v>94</v>
      </c>
      <c r="E26" s="52" t="s">
        <v>91</v>
      </c>
      <c r="F26" s="51">
        <v>1</v>
      </c>
      <c r="G26" s="53"/>
      <c r="H26" s="51" t="s">
        <v>42</v>
      </c>
      <c r="I26" s="17" t="s">
        <v>50</v>
      </c>
    </row>
    <row r="27" spans="1:9" ht="12.75">
      <c r="A27" s="49"/>
      <c r="B27" s="50" t="s">
        <v>89</v>
      </c>
      <c r="C27" s="51" t="s">
        <v>38</v>
      </c>
      <c r="D27" s="50" t="s">
        <v>95</v>
      </c>
      <c r="E27" s="52" t="s">
        <v>96</v>
      </c>
      <c r="F27" s="51">
        <v>1</v>
      </c>
      <c r="G27" s="53"/>
      <c r="H27" s="51" t="s">
        <v>42</v>
      </c>
      <c r="I27" s="17" t="s">
        <v>50</v>
      </c>
    </row>
    <row r="28" spans="1:9" ht="12.75">
      <c r="A28" s="49"/>
      <c r="B28" s="50" t="s">
        <v>89</v>
      </c>
      <c r="C28" s="51" t="s">
        <v>38</v>
      </c>
      <c r="D28" s="50" t="s">
        <v>97</v>
      </c>
      <c r="E28" s="52" t="s">
        <v>98</v>
      </c>
      <c r="F28" s="51">
        <v>1</v>
      </c>
      <c r="G28" s="53"/>
      <c r="H28" s="51" t="s">
        <v>42</v>
      </c>
      <c r="I28" s="17" t="s">
        <v>50</v>
      </c>
    </row>
    <row r="29" spans="1:9" ht="12.75">
      <c r="A29" s="54" t="s">
        <v>25</v>
      </c>
      <c r="B29" s="55" t="s">
        <v>99</v>
      </c>
      <c r="C29" s="56" t="s">
        <v>66</v>
      </c>
      <c r="D29" s="55" t="s">
        <v>100</v>
      </c>
      <c r="E29" s="57" t="s">
        <v>55</v>
      </c>
      <c r="F29" s="56">
        <v>3</v>
      </c>
      <c r="G29" s="58" t="s">
        <v>101</v>
      </c>
      <c r="H29" s="56" t="s">
        <v>42</v>
      </c>
      <c r="I29" s="17" t="s">
        <v>43</v>
      </c>
    </row>
    <row r="30" spans="1:9" ht="12.75">
      <c r="A30" s="59" t="s">
        <v>27</v>
      </c>
      <c r="B30" s="60" t="s">
        <v>102</v>
      </c>
      <c r="C30" s="61" t="s">
        <v>66</v>
      </c>
      <c r="D30" s="60" t="s">
        <v>103</v>
      </c>
      <c r="E30" s="62" t="s">
        <v>104</v>
      </c>
      <c r="F30" s="61">
        <v>2</v>
      </c>
      <c r="G30" s="63" t="s">
        <v>105</v>
      </c>
      <c r="H30" s="61" t="s">
        <v>42</v>
      </c>
      <c r="I30" s="17" t="s">
        <v>48</v>
      </c>
    </row>
    <row r="31" spans="1:9" ht="12.75">
      <c r="A31" s="59"/>
      <c r="B31" s="60" t="s">
        <v>102</v>
      </c>
      <c r="C31" s="61" t="s">
        <v>66</v>
      </c>
      <c r="D31" s="60" t="s">
        <v>106</v>
      </c>
      <c r="E31" s="62" t="s">
        <v>107</v>
      </c>
      <c r="F31" s="61">
        <v>2</v>
      </c>
      <c r="G31" s="63"/>
      <c r="H31" s="61" t="s">
        <v>42</v>
      </c>
      <c r="I31" s="17" t="s">
        <v>48</v>
      </c>
    </row>
    <row r="32" spans="1:9" ht="12.75">
      <c r="A32" s="64" t="s">
        <v>28</v>
      </c>
      <c r="B32" s="65" t="s">
        <v>108</v>
      </c>
      <c r="C32" s="66" t="s">
        <v>66</v>
      </c>
      <c r="D32" s="65" t="s">
        <v>109</v>
      </c>
      <c r="E32" s="67" t="s">
        <v>55</v>
      </c>
      <c r="F32" s="66">
        <v>2</v>
      </c>
      <c r="G32" s="68" t="s">
        <v>105</v>
      </c>
      <c r="H32" s="66" t="s">
        <v>42</v>
      </c>
      <c r="I32" s="17" t="s">
        <v>43</v>
      </c>
    </row>
    <row r="33" spans="1:9" ht="12.75">
      <c r="A33" s="64"/>
      <c r="B33" s="65" t="s">
        <v>108</v>
      </c>
      <c r="C33" s="66" t="s">
        <v>66</v>
      </c>
      <c r="D33" s="65" t="s">
        <v>110</v>
      </c>
      <c r="E33" s="69" t="s">
        <v>46</v>
      </c>
      <c r="F33" s="66">
        <v>2</v>
      </c>
      <c r="G33" s="68"/>
      <c r="H33" s="66" t="s">
        <v>42</v>
      </c>
      <c r="I33" s="17" t="s">
        <v>43</v>
      </c>
    </row>
    <row r="34" spans="1:9" ht="12.75">
      <c r="A34" s="64"/>
      <c r="B34" s="65" t="s">
        <v>108</v>
      </c>
      <c r="C34" s="66" t="s">
        <v>66</v>
      </c>
      <c r="D34" s="65" t="s">
        <v>111</v>
      </c>
      <c r="E34" s="67" t="s">
        <v>52</v>
      </c>
      <c r="F34" s="66">
        <v>2</v>
      </c>
      <c r="G34" s="68"/>
      <c r="H34" s="66" t="s">
        <v>42</v>
      </c>
      <c r="I34" s="17" t="s">
        <v>43</v>
      </c>
    </row>
    <row r="35" spans="1:11" ht="12.75">
      <c r="A35" s="64"/>
      <c r="B35" s="65" t="s">
        <v>108</v>
      </c>
      <c r="C35" s="66" t="s">
        <v>66</v>
      </c>
      <c r="D35" s="65" t="s">
        <v>112</v>
      </c>
      <c r="E35" s="69" t="s">
        <v>46</v>
      </c>
      <c r="F35" s="66">
        <v>2</v>
      </c>
      <c r="G35" s="68"/>
      <c r="H35" s="66" t="s">
        <v>42</v>
      </c>
      <c r="I35" s="17" t="s">
        <v>43</v>
      </c>
      <c r="J35" s="14"/>
      <c r="K35" s="14"/>
    </row>
    <row r="36" spans="1:11" ht="12.75">
      <c r="A36" s="70" t="s">
        <v>31</v>
      </c>
      <c r="B36" s="71" t="s">
        <v>113</v>
      </c>
      <c r="C36" s="72" t="s">
        <v>38</v>
      </c>
      <c r="D36" s="73" t="s">
        <v>114</v>
      </c>
      <c r="E36" s="73" t="s">
        <v>55</v>
      </c>
      <c r="F36" s="72">
        <v>1</v>
      </c>
      <c r="G36" s="73" t="s">
        <v>115</v>
      </c>
      <c r="H36" s="72" t="s">
        <v>42</v>
      </c>
      <c r="I36" s="17" t="s">
        <v>43</v>
      </c>
      <c r="J36" s="43"/>
      <c r="K36" s="14"/>
    </row>
    <row r="37" spans="1:11" ht="12.75">
      <c r="A37" s="70"/>
      <c r="B37" s="71" t="s">
        <v>116</v>
      </c>
      <c r="C37" s="72" t="s">
        <v>38</v>
      </c>
      <c r="D37" s="73" t="s">
        <v>117</v>
      </c>
      <c r="E37" s="73" t="s">
        <v>118</v>
      </c>
      <c r="F37" s="72">
        <v>1</v>
      </c>
      <c r="G37" s="73" t="s">
        <v>115</v>
      </c>
      <c r="H37" s="72" t="s">
        <v>42</v>
      </c>
      <c r="I37" s="17" t="s">
        <v>48</v>
      </c>
      <c r="J37" s="14"/>
      <c r="K37" s="14"/>
    </row>
    <row r="38" spans="1:11" ht="12.75">
      <c r="A38" s="70"/>
      <c r="B38" s="71" t="s">
        <v>116</v>
      </c>
      <c r="C38" s="72" t="s">
        <v>38</v>
      </c>
      <c r="D38" s="73" t="s">
        <v>119</v>
      </c>
      <c r="E38" s="73" t="s">
        <v>118</v>
      </c>
      <c r="F38" s="72">
        <v>3</v>
      </c>
      <c r="G38" s="73" t="s">
        <v>115</v>
      </c>
      <c r="H38" s="72" t="s">
        <v>42</v>
      </c>
      <c r="I38" s="17" t="s">
        <v>48</v>
      </c>
      <c r="J38" s="14"/>
      <c r="K38" s="14"/>
    </row>
    <row r="39" spans="1:11" ht="12.75">
      <c r="A39" s="74" t="s">
        <v>33</v>
      </c>
      <c r="B39" s="75" t="s">
        <v>120</v>
      </c>
      <c r="C39" s="76" t="s">
        <v>66</v>
      </c>
      <c r="D39" s="77" t="s">
        <v>121</v>
      </c>
      <c r="E39" s="77" t="s">
        <v>40</v>
      </c>
      <c r="F39" s="76">
        <v>1</v>
      </c>
      <c r="G39" s="77" t="s">
        <v>122</v>
      </c>
      <c r="H39" s="76" t="s">
        <v>42</v>
      </c>
      <c r="I39" s="17" t="s">
        <v>43</v>
      </c>
      <c r="J39" s="43"/>
      <c r="K39" s="14"/>
    </row>
    <row r="40" spans="1:11" ht="12.75">
      <c r="A40" s="78" t="s">
        <v>35</v>
      </c>
      <c r="B40" s="79" t="s">
        <v>44</v>
      </c>
      <c r="C40" s="80" t="s">
        <v>38</v>
      </c>
      <c r="D40" s="81" t="s">
        <v>123</v>
      </c>
      <c r="E40" s="81" t="s">
        <v>40</v>
      </c>
      <c r="F40" s="80">
        <v>1</v>
      </c>
      <c r="G40" s="81" t="s">
        <v>124</v>
      </c>
      <c r="H40" s="80" t="s">
        <v>42</v>
      </c>
      <c r="I40" s="17" t="s">
        <v>43</v>
      </c>
      <c r="J40" s="43"/>
      <c r="K40" s="14"/>
    </row>
    <row r="41" spans="1:11" ht="12.75">
      <c r="A41" s="78"/>
      <c r="B41" s="79" t="s">
        <v>44</v>
      </c>
      <c r="C41" s="80" t="s">
        <v>38</v>
      </c>
      <c r="D41" s="81" t="s">
        <v>125</v>
      </c>
      <c r="E41" s="81" t="s">
        <v>55</v>
      </c>
      <c r="F41" s="80">
        <v>1</v>
      </c>
      <c r="G41" s="81" t="s">
        <v>124</v>
      </c>
      <c r="H41" s="80" t="s">
        <v>42</v>
      </c>
      <c r="I41" s="17" t="s">
        <v>43</v>
      </c>
      <c r="J41" s="43"/>
      <c r="K41" s="14"/>
    </row>
    <row r="42" spans="1:11" ht="12.75">
      <c r="A42" s="82" t="s">
        <v>126</v>
      </c>
      <c r="B42" s="83" t="s">
        <v>127</v>
      </c>
      <c r="C42" s="84" t="s">
        <v>38</v>
      </c>
      <c r="D42" s="85" t="s">
        <v>81</v>
      </c>
      <c r="E42" s="85" t="s">
        <v>82</v>
      </c>
      <c r="F42" s="84">
        <v>1</v>
      </c>
      <c r="G42" s="85" t="s">
        <v>128</v>
      </c>
      <c r="H42" s="84" t="s">
        <v>42</v>
      </c>
      <c r="I42" s="17" t="s">
        <v>48</v>
      </c>
      <c r="J42" s="43"/>
      <c r="K42" s="14"/>
    </row>
    <row r="43" spans="1:11" ht="12.75">
      <c r="A43" s="86" t="s">
        <v>129</v>
      </c>
      <c r="B43" s="87">
        <v>300</v>
      </c>
      <c r="C43" s="88" t="s">
        <v>38</v>
      </c>
      <c r="D43" s="89" t="s">
        <v>130</v>
      </c>
      <c r="E43" s="89" t="s">
        <v>59</v>
      </c>
      <c r="F43" s="88">
        <v>1</v>
      </c>
      <c r="G43" s="89" t="s">
        <v>131</v>
      </c>
      <c r="H43" s="88" t="s">
        <v>42</v>
      </c>
      <c r="I43" s="17" t="s">
        <v>43</v>
      </c>
      <c r="J43" s="14"/>
      <c r="K43" s="14"/>
    </row>
    <row r="44" spans="1:11" ht="12.75">
      <c r="A44" s="90" t="s">
        <v>132</v>
      </c>
      <c r="B44" s="91" t="s">
        <v>133</v>
      </c>
      <c r="C44" s="92" t="s">
        <v>66</v>
      </c>
      <c r="D44" s="93" t="s">
        <v>134</v>
      </c>
      <c r="E44" s="93" t="s">
        <v>135</v>
      </c>
      <c r="F44" s="92">
        <v>1</v>
      </c>
      <c r="G44" s="91" t="s">
        <v>136</v>
      </c>
      <c r="H44" s="92" t="s">
        <v>42</v>
      </c>
      <c r="I44" s="17" t="s">
        <v>43</v>
      </c>
      <c r="J44" s="14"/>
      <c r="K44" s="14"/>
    </row>
    <row r="45" spans="1:11" ht="12.75">
      <c r="A45" s="94" t="s">
        <v>137</v>
      </c>
      <c r="B45" s="95">
        <v>1234</v>
      </c>
      <c r="C45" s="96" t="s">
        <v>38</v>
      </c>
      <c r="D45" s="97" t="s">
        <v>138</v>
      </c>
      <c r="E45" s="97" t="s">
        <v>59</v>
      </c>
      <c r="F45" s="96">
        <v>1</v>
      </c>
      <c r="G45" s="95" t="s">
        <v>139</v>
      </c>
      <c r="H45" s="96" t="s">
        <v>42</v>
      </c>
      <c r="I45" s="17" t="s">
        <v>43</v>
      </c>
      <c r="J45" s="14"/>
      <c r="K45" s="14"/>
    </row>
    <row r="46" spans="10:11" ht="12.75">
      <c r="J46" s="14"/>
      <c r="K46" s="14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root</cp:lastModifiedBy>
  <cp:lastPrinted>2009-05-06T08:10:36Z</cp:lastPrinted>
  <dcterms:created xsi:type="dcterms:W3CDTF">2009-04-24T09:02:44Z</dcterms:created>
  <dcterms:modified xsi:type="dcterms:W3CDTF">2013-04-22T09:49:18Z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1140416679</vt:i4>
  </property>
  <property fmtid="{D5CDD505-2E9C-101B-9397-08002B2CF9AE}" pid="3" name="_AuthorEmail">
    <vt:lpwstr>roman.sladky@marianskelazne.cz</vt:lpwstr>
  </property>
  <property fmtid="{D5CDD505-2E9C-101B-9397-08002B2CF9AE}" pid="4" name="_AuthorEmailDisplayName">
    <vt:lpwstr>Roman Sladky</vt:lpwstr>
  </property>
  <property fmtid="{D5CDD505-2E9C-101B-9397-08002B2CF9AE}" pid="5" name="_EmailSubject">
    <vt:lpwstr>poptávka výsadby</vt:lpwstr>
  </property>
  <property fmtid="{D5CDD505-2E9C-101B-9397-08002B2CF9AE}" pid="6" name="_ReviewingToolsShownOnce">
    <vt:lpwstr/>
  </property>
</Properties>
</file>