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370" activeTab="0"/>
  </bookViews>
  <sheets>
    <sheet name="souhrnná tabulka" sheetId="1" r:id="rId1"/>
  </sheets>
  <definedNames>
    <definedName name="Excel_BuiltIn__FilterDatabase_1">'souhrnná tabulka'!$A$1:$F$192</definedName>
    <definedName name="Excel_BuiltIn__FilterDatabase_11">'souhrnná tabulka'!$A$2:$Q$187</definedName>
    <definedName name="Excel_BuiltIn_Print_Titles_1">'souhrnná tabulka'!$A$1:$IT$2</definedName>
    <definedName name="SUMA_I3_I182">'souhrnná tabulka'!$I$189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" authorId="0">
      <text>
        <r>
          <rPr>
            <sz val="10"/>
            <color indexed="8"/>
            <rFont val="Times New Roman"/>
            <family val="1"/>
          </rPr>
          <t>plocha bolševníku na parcele</t>
        </r>
      </text>
    </comment>
    <comment ref="M2" authorId="0">
      <text>
        <r>
          <rPr>
            <sz val="10"/>
            <color indexed="8"/>
            <rFont val="Times New Roman"/>
            <family val="1"/>
          </rPr>
          <t>Pásmo OPPLZ</t>
        </r>
      </text>
    </comment>
  </commentList>
</comments>
</file>

<file path=xl/sharedStrings.xml><?xml version="1.0" encoding="utf-8"?>
<sst xmlns="http://schemas.openxmlformats.org/spreadsheetml/2006/main" count="2043" uniqueCount="510">
  <si>
    <t>NAVRŽENÁ METODIKA</t>
  </si>
  <si>
    <t>ÚDAJE O PARCELE</t>
  </si>
  <si>
    <t>ÚDAJE O VÝSKYTU BOLŠEVNÍKU</t>
  </si>
  <si>
    <t>OCHRANA VOD</t>
  </si>
  <si>
    <t>OCHRANA POVRCHOVÉ VODY</t>
  </si>
  <si>
    <t>ZONACE CHKO</t>
  </si>
  <si>
    <t>PŮDNÍ BLOKY</t>
  </si>
  <si>
    <t>Metodika</t>
  </si>
  <si>
    <t>číslo parcely</t>
  </si>
  <si>
    <t>druh kultury</t>
  </si>
  <si>
    <t>využití</t>
  </si>
  <si>
    <t>LV</t>
  </si>
  <si>
    <t>Výměra prcely</t>
  </si>
  <si>
    <t>Číslo k.ú.</t>
  </si>
  <si>
    <t>Název k.ú.</t>
  </si>
  <si>
    <t>Plocha bolševníku</t>
  </si>
  <si>
    <t>Pokryvnost</t>
  </si>
  <si>
    <t>Poznámka</t>
  </si>
  <si>
    <t>Zamoření pozemku v %</t>
  </si>
  <si>
    <t>PHO</t>
  </si>
  <si>
    <t>Pásmo OPV</t>
  </si>
  <si>
    <t>Stupeň OPV</t>
  </si>
  <si>
    <t>Zonace</t>
  </si>
  <si>
    <t>EKOZEMĚDĚLSTVÍ</t>
  </si>
  <si>
    <t>bodový nebo plošný postřik</t>
  </si>
  <si>
    <t>orná půda</t>
  </si>
  <si>
    <t>1</t>
  </si>
  <si>
    <t>II.B</t>
  </si>
  <si>
    <t>mimo pásmo</t>
  </si>
  <si>
    <t>mimo CHKO</t>
  </si>
  <si>
    <t>mimo EKO</t>
  </si>
  <si>
    <t>325/1</t>
  </si>
  <si>
    <t>trvalý travní porost</t>
  </si>
  <si>
    <t>vodní plocha</t>
  </si>
  <si>
    <t>koryto vodního toku umělé</t>
  </si>
  <si>
    <t>3, 2</t>
  </si>
  <si>
    <t>ostatní plocha</t>
  </si>
  <si>
    <t>manipulační plocha</t>
  </si>
  <si>
    <t>0</t>
  </si>
  <si>
    <t>2</t>
  </si>
  <si>
    <t>4</t>
  </si>
  <si>
    <t>ostatní komunikace</t>
  </si>
  <si>
    <t>silnice</t>
  </si>
  <si>
    <t>zamokřená plocha</t>
  </si>
  <si>
    <t>jiná plocha</t>
  </si>
  <si>
    <t>nekoseno, nekvetoucí, pod elektrickým vedením, staří jedinci, niva potoka, podmáčené stanoviště, nálety vrb</t>
  </si>
  <si>
    <t>lesní pozemek</t>
  </si>
  <si>
    <t>plošný postřik</t>
  </si>
  <si>
    <t>3</t>
  </si>
  <si>
    <t>bodový postřik</t>
  </si>
  <si>
    <t>Jednotlivý výskyt</t>
  </si>
  <si>
    <t>neplodná půda</t>
  </si>
  <si>
    <t>zastavěná plocha a nádvoří</t>
  </si>
  <si>
    <t>1, 2</t>
  </si>
  <si>
    <t>sportoviště a rekreační plocha</t>
  </si>
  <si>
    <t>3, 1, 1</t>
  </si>
  <si>
    <t>3, 1</t>
  </si>
  <si>
    <t>Chotěnov u Mariánských Lázní</t>
  </si>
  <si>
    <t>5 jedinců, nekoseno,  kvetoucí, niva potoka</t>
  </si>
  <si>
    <t>300</t>
  </si>
  <si>
    <t>Jednotlivý výskyt, starý, nekvetoucí, 1 jedinec nekvetoucí, nekoseno, lem hráz/les</t>
  </si>
  <si>
    <t>sekání a pastva</t>
  </si>
  <si>
    <t>stavba pro výrobu a skladování</t>
  </si>
  <si>
    <t>115/4</t>
  </si>
  <si>
    <t>nekoseno,  kvetoucí, 3 jedinci, okraj louky</t>
  </si>
  <si>
    <t>koryto vodního toku přirozené nebo upravené</t>
  </si>
  <si>
    <t>zahrada</t>
  </si>
  <si>
    <t>koseno, nekvetoucí, 20 ks křídlatky</t>
  </si>
  <si>
    <t>323/1</t>
  </si>
  <si>
    <t>mimo pokrytí</t>
  </si>
  <si>
    <t>EKO, mimo EKO</t>
  </si>
  <si>
    <t>EKO</t>
  </si>
  <si>
    <t>EKO, mimo EKO, mimo EKO, mimo EKO</t>
  </si>
  <si>
    <t>EKO, mimo EKO, EKO, EKO, mimo EKO, mimo EKO</t>
  </si>
  <si>
    <t>EKO, mimo EKO, mimo EKO</t>
  </si>
  <si>
    <t>křídlatka, 10 m2, ve stráni, ruderál,, podmáčené, okraj mokřadu</t>
  </si>
  <si>
    <t>EKO, mimo EKO, EKO</t>
  </si>
  <si>
    <t>EKO, mimo EKO, EKO, EKO, mimo EKO</t>
  </si>
  <si>
    <t>177</t>
  </si>
  <si>
    <t>1 jedinec, nekvetoucí, koseno, na zahradě, křídlatka, 10 m2, ve stráni, ruderál,, podmáčené, okraj mokřadu</t>
  </si>
  <si>
    <t>25 jedinců, okraj rybníka silnice, koseno, nekvetoucí</t>
  </si>
  <si>
    <t>174/1</t>
  </si>
  <si>
    <t>370/1</t>
  </si>
  <si>
    <t>2, 4</t>
  </si>
  <si>
    <t>2, 1</t>
  </si>
  <si>
    <t>1, 3</t>
  </si>
  <si>
    <t>EKO, mimo EKO, EKO, mimo EKO</t>
  </si>
  <si>
    <t>EKO, mimo EKO, mimo EKO, mimo EKO, mimo EKO</t>
  </si>
  <si>
    <t>1, 4, 4</t>
  </si>
  <si>
    <t>4, 3</t>
  </si>
  <si>
    <t>EKO, mimo EKO, mimo EKO, EKO</t>
  </si>
  <si>
    <t>EKO, mimo EKO, EKO, mimo EKO, mimo EKO</t>
  </si>
  <si>
    <t>1, 2, 2</t>
  </si>
  <si>
    <t>1, 4</t>
  </si>
  <si>
    <t>3, 4</t>
  </si>
  <si>
    <t>zeleň</t>
  </si>
  <si>
    <t>Mariánské Lázně</t>
  </si>
  <si>
    <t>1694</t>
  </si>
  <si>
    <t>okraj silnicekoseno, nekvetoucí, řádově 10 jedinců</t>
  </si>
  <si>
    <t>1420</t>
  </si>
  <si>
    <t>100 jedinců, spásaná pastvina</t>
  </si>
  <si>
    <t>2144</t>
  </si>
  <si>
    <t>okraj silnice/ les, částečně koseno, odkvetlé, 60 jedinců</t>
  </si>
  <si>
    <t>953/10</t>
  </si>
  <si>
    <t>30 jedinců, koseno, nekvetoucí, okraj lesa, suché stanoviště</t>
  </si>
  <si>
    <t>1389/3</t>
  </si>
  <si>
    <t>1680</t>
  </si>
  <si>
    <t>2, 4, 4</t>
  </si>
  <si>
    <t>953/14</t>
  </si>
  <si>
    <t>2030</t>
  </si>
  <si>
    <t>4, 2, 4, 1, 1, 1, 1, 4, 4, 4, 2, 2</t>
  </si>
  <si>
    <t>nekvetoucí, koseno, lem louka/lesní cesta, 50 jedinců, okraj silnicekoseno, nekvetoucí, řádově 10 jedinců, 100 jedinců, odkvetlé, nekoseno, lem silnice/les, 100 jedinců, spásaná pastvina, 100 jedinců, spásaná pastvina, 100 jedinců, spásaná pastvina</t>
  </si>
  <si>
    <t>EKO, mimo EKO, EKO, mimo EKO, mimo EKO, mimo EKO, mimo EKO</t>
  </si>
  <si>
    <t>1650</t>
  </si>
  <si>
    <t>100 jedinců, spásaná pastvina, řádově 100 jedinců, odkvetlé, nekoseno, řádově 100 jedinců, odkvetlé, nekoseno</t>
  </si>
  <si>
    <t>1649</t>
  </si>
  <si>
    <t>100 jedinců, spásaná pastvina, řádově 100 jedinců, odkvetlé, nekoseno</t>
  </si>
  <si>
    <t>1648</t>
  </si>
  <si>
    <t>100 jedinců, spásaná pastvina, řádově 100 jedinců, odkvetlé, nekoseno, řádově 100 jedinců, odkvetlé, nekoseno, řádově 100 jedinců, odkvetlé, nekoseno, pastvina, okraje staří nekvetoucí jedinců,</t>
  </si>
  <si>
    <t>EKO, mimo EKO, EKO, EKO, mimo EKO, EKO</t>
  </si>
  <si>
    <t>1646/2</t>
  </si>
  <si>
    <t>3, 1, 1, 0, 0, 0, 4</t>
  </si>
  <si>
    <t>nekoseno, nekvetoucí, lem silnice/les, 100 jedinců, spásaná pastvina, 100 jedinců, spásaná pastvina, pastvina, okraje staří nekvetoucí jedinců,, pastvina, okraje staří nekvetoucí jedinců,, pastvina, okraje staří nekvetoucí jedinců,, 100 jedinců, nekoseno</t>
  </si>
  <si>
    <t>2, 3, 3, 3</t>
  </si>
  <si>
    <t>1518</t>
  </si>
  <si>
    <t>1/2 koseno, 1/2 nekoseno (ruderál,), 100 jedinců</t>
  </si>
  <si>
    <t>2023/2</t>
  </si>
  <si>
    <t>2, 1, 4, 4</t>
  </si>
  <si>
    <t>koseno, nekvetoucí, po celé louce, 20 jedinců, koseno, nekvetoucí, lem silnice/louka, nekvetoucí, koseno, lem louka/lesní cesta, 50 jedinců, nekvetoucí, koseno, lem louka/lesní cesta, 50 jedinců</t>
  </si>
  <si>
    <t>1556/2</t>
  </si>
  <si>
    <t>1, 4, 4, 0</t>
  </si>
  <si>
    <t>20 jedinců, nekoseno,  kvetoucí, neobdělávaná louka a u silnice, nekoseno,  kvetoucí, 15 jedinců, u silnice, vlhké stanoviště, částečně koseno, nekvetoucí, 300 jedinců, okraj neobdělávané louky, částečně koseno, nekvetoucí, 300 jedinců</t>
  </si>
  <si>
    <t>2028</t>
  </si>
  <si>
    <t>25 jedinců, nekvetoucí, koseno, lem louka/lesní cesta, nekvetoucí, koseno, lem louka/lesní cesta, 50 jedinců</t>
  </si>
  <si>
    <t>4, 2</t>
  </si>
  <si>
    <t>1709</t>
  </si>
  <si>
    <t>nekvetoucí, koseno, lem louka/lesní cesta, 50 jedinců, koseno, nekvetoucí, lem silnice/les</t>
  </si>
  <si>
    <t>1857</t>
  </si>
  <si>
    <t>nekoseno,  kvetoucí, mýtina 200 jedinců</t>
  </si>
  <si>
    <t>I.stupeň, mimo pásmo</t>
  </si>
  <si>
    <t>1, 0</t>
  </si>
  <si>
    <t>1856</t>
  </si>
  <si>
    <t>1715</t>
  </si>
  <si>
    <t>25 jedinců, nekvetoucí, koseno, lem louka/lesní cesta</t>
  </si>
  <si>
    <t>1641</t>
  </si>
  <si>
    <t>100 jedinců, nekoseno,  kvetoucí, mezi silnicemi, koseno, nekvetoucí, lem cesta/příkop, sklad klád</t>
  </si>
  <si>
    <t>1646/1</t>
  </si>
  <si>
    <t>3, 1, 0, 0, 4</t>
  </si>
  <si>
    <t>nekoseno, nekvetoucí, lem silnice/les, 100 jedinců, spásaná pastvina, pastvina, okraje staří nekvetoucí jedinců,, pastvina, okraje staří nekvetoucí jedinců,, 100 jedinců, nekoseno,  kvetoucí, mezi silnicemi</t>
  </si>
  <si>
    <t>1654/1</t>
  </si>
  <si>
    <t>1500/2</t>
  </si>
  <si>
    <t>nekoseno,  kvetoucí, 400 jedinců, neobdělávaná louka, 20 jedinců, nekoseno,  kvetoucí, neobdělávaná louka a u silnice, nekoseno,  kvetoucí, 15 jedinců, u silnice, vlhké stanoviště</t>
  </si>
  <si>
    <t>20 jedinců, odkvetlé, nekoseno, okraj silnice/nálet olše</t>
  </si>
  <si>
    <t>2104/1</t>
  </si>
  <si>
    <t>koseno, nekvetoucí, 10 jedinců, mez u silice mezi stromy, nekoseno, nekvetoucí, 10 jedinců, mezi stromy, 1/2 kosenoeno, nekvetoucí, 50 jedinců</t>
  </si>
  <si>
    <t>II.A</t>
  </si>
  <si>
    <t>pouze křídlatka, nekoseno, nekvetoucí, okraj loučky u silnice</t>
  </si>
  <si>
    <t>křídlatka, nekoseno, okolo činžovního domu 30 m2</t>
  </si>
  <si>
    <t>II.A, II.B</t>
  </si>
  <si>
    <t>u lesní cesty, svažuje se k potoku, na začátku vleku sjezdovky, koseno, nekvetoucí, 60 jedinců</t>
  </si>
  <si>
    <t>40 jedinců, koseno, nekvetoucí, louka pod sjezdovkou</t>
  </si>
  <si>
    <t>182/7</t>
  </si>
  <si>
    <t>146/5</t>
  </si>
  <si>
    <t>182/6</t>
  </si>
  <si>
    <t>188/12</t>
  </si>
  <si>
    <t>4, 3, 3</t>
  </si>
  <si>
    <t>234/1</t>
  </si>
  <si>
    <t>183/2</t>
  </si>
  <si>
    <t>EKO, mimo EKO, EKO, mimo EKO, EKO, mimo EKO, mimo EKO</t>
  </si>
  <si>
    <t>EKO, mimo EKO, EKO, mimo EKO, mimo EKO, mimo EKO, mimo EKO, mimo EKO</t>
  </si>
  <si>
    <t>4, 1</t>
  </si>
  <si>
    <t>338/1</t>
  </si>
  <si>
    <t>4, 2, 2</t>
  </si>
  <si>
    <t>Stanoviště u Mariánských Lázní</t>
  </si>
  <si>
    <t>pod hrází rybníka, nekoseno, 20 jedinců, odkvetlé,</t>
  </si>
  <si>
    <t>30 jedinců, nekoseno, odkvetlé, lem remízek/louka</t>
  </si>
  <si>
    <t>nerozlišený stupeň</t>
  </si>
  <si>
    <t>N</t>
  </si>
  <si>
    <t>395</t>
  </si>
  <si>
    <t>396</t>
  </si>
  <si>
    <t>v areálu ZD, odkvetlé, nekoseno, řádově 100 jedinců</t>
  </si>
  <si>
    <t>dobývací prostor</t>
  </si>
  <si>
    <t>357</t>
  </si>
  <si>
    <t>342</t>
  </si>
  <si>
    <t>341</t>
  </si>
  <si>
    <t>1, 3, 3, 3, 4, 4, 1, 1</t>
  </si>
  <si>
    <t>nekoseno, odkvetlé, pod elektrickým vedením,, 1000 jedinců, odkvetlé, nekoseno, okraj nivy, podmáčené stanoviště, částečně koseno, nekvetoucí, 1000 jedinců, odkvetlé, nekoseno, okraj nivy, podmáčené stanoviště, částečně koseno, nekvetoucí</t>
  </si>
  <si>
    <t>500 jedinců, koseno, odkvetlé, hráz rybníka/začátek kosené louky, pod hrází rybníka, nekoseno, 20 jedinců, odkvetlé,, pod hrází rybníka, nekoseno, 20 jedinců, odkvetlé,, pod hrází rybníka, nekoseno, 20 jedinců, odkvetlé,, pod hrází rybníka, nekoseno</t>
  </si>
  <si>
    <t>EKO, mimo EKO, EKO, mimo EKO, mimo EKO, mimo EKO, EKO, mimo EKO, mimo EKO</t>
  </si>
  <si>
    <t>344/1</t>
  </si>
  <si>
    <t>N, 0</t>
  </si>
  <si>
    <t>344/2</t>
  </si>
  <si>
    <t>v areálu ZD, odkvetlé, nekoseno, řádově 100 jedinců, 50 jedinců, koseno, část kvetoucí, okraj mokřadu zarůstajícího třtinou, u areálu ZD</t>
  </si>
  <si>
    <t>mimo pásmo, nerozlišený stupeň, mimo pásmo, nerozlišený stupeň, nerozlišený stupeň, mimo pásmo, mimo pásmo, mimo pásmo, mimo pásmo</t>
  </si>
  <si>
    <t>N, 0, N, N, 0, 0, 0, 0</t>
  </si>
  <si>
    <t>nekoseno louka, 600 jedinců, část koseno u okraje silnice</t>
  </si>
  <si>
    <t>nerozlišený stupeň, mimo pásmo</t>
  </si>
  <si>
    <t>1, 2, 0</t>
  </si>
  <si>
    <t>mimo pásmo, nerozlišený stupeň, nerozlišený stupeň, nerozlišený stupeň</t>
  </si>
  <si>
    <t>243</t>
  </si>
  <si>
    <t>Úšovice</t>
  </si>
  <si>
    <t>koseno, nekvetoucí, 300 jedinců, zarostlá louka</t>
  </si>
  <si>
    <t>nekoseno,  kvetoucí, 40 jedinců, u železnice</t>
  </si>
  <si>
    <t>koseno, nekvetoucí, 40 jedinců, zarostlá louka</t>
  </si>
  <si>
    <t>nekoseno, 1/2 kvetoucí, 300 jedinců, kolem cesty/rybníka</t>
  </si>
  <si>
    <t>234/32</t>
  </si>
  <si>
    <t>1301</t>
  </si>
  <si>
    <t>8 jedinců, koseno, nekvetoucí, u silnice, okraj vesnice</t>
  </si>
  <si>
    <t>pod hrází rybníka, niva 20 až 30 jedinců, pouze listy, zřejmě chemicky ošetřeno</t>
  </si>
  <si>
    <t>1961/1</t>
  </si>
  <si>
    <t>10 jedinců, koseno, nekvetoucí, zahrada, 30 jedinců, koseno, nekvetoucí, zahrada, 3 jedinci, okraj náletu oší a vrb, nekoseno,  kvetoucí, okraj louky, louka posečena</t>
  </si>
  <si>
    <t>nekoseno, odkvetlé, rozdroušeně pod dráty el. vedení</t>
  </si>
  <si>
    <t>koseno, příkop/lesní cesta, nekvetoucí, do 10 jedinců</t>
  </si>
  <si>
    <t>1663/3</t>
  </si>
  <si>
    <t>11 jedinec, u vleku sjezdovky kvetoucí, nekoseno, okraj lesa</t>
  </si>
  <si>
    <t>1973</t>
  </si>
  <si>
    <t>1, 4, 2, 2, 0</t>
  </si>
  <si>
    <t>pod hrází rybníka, niva 20 až 30 jedinců, pouze listy, zřejmě chemicky ošetřeno, lem silnice/niva, 200 jedinců, 60 jedinců, část kvetoucí, část nekvetoucí, koseno, zanedbaná louka, 60 jedinců, část kvetoucí, část nekvetoucí, koseno, zanedbaná louka</t>
  </si>
  <si>
    <t>1279</t>
  </si>
  <si>
    <t>703/4</t>
  </si>
  <si>
    <t>křídlatka 30 m2, nekoseno, okraj silnice/les</t>
  </si>
  <si>
    <t>426/6</t>
  </si>
  <si>
    <t>344/4</t>
  </si>
  <si>
    <t>1291/1</t>
  </si>
  <si>
    <t>1073</t>
  </si>
  <si>
    <t>zahrada, nekoseno, nekvetoucí, do 50 jedinců</t>
  </si>
  <si>
    <t>527/3</t>
  </si>
  <si>
    <t>1017/2</t>
  </si>
  <si>
    <t>nekoseno,  kvetoucí, 4 jedinci, pod železničním náspem</t>
  </si>
  <si>
    <t>249</t>
  </si>
  <si>
    <t>koseno, nekvetoucí, 40 jedinců, zarostlá louka, koseno, nekvetoucí, 30 jedinců, zarostlá louka, koseno, nekvetoucí, 30 jedinců, zarostlá louka, nekoseno, 1/2 kvetoucí, 300 jedinců, kolem cesty/rybníka</t>
  </si>
  <si>
    <t>1018/2</t>
  </si>
  <si>
    <t>nekoseno, 5 jedinců kvetoucí, ve svahu u lesní cesty</t>
  </si>
  <si>
    <t>244</t>
  </si>
  <si>
    <t>444/2</t>
  </si>
  <si>
    <t>pod hrází rybníka, nekoseno, 20 jedinců, odkvetlé,, nekvetoucí, nad 100 jedinců, niva potoka, lem les/louka, do louky nezasahuje</t>
  </si>
  <si>
    <t>1042/2</t>
  </si>
  <si>
    <t>3, 0, 0</t>
  </si>
  <si>
    <t>nekoseno, křídlatka, 3 m2, koseno, nekvetoucí, 2 jedinci, pod stromy u cesty, koseno, nekvetoucí, 2 jedinci, pod stromy v parku</t>
  </si>
  <si>
    <t>1014/1</t>
  </si>
  <si>
    <t>nekoseno, nekvetoucí, 20 živých + uschlé chemicky hubené, louka</t>
  </si>
  <si>
    <t>koseno, nekvetoucí, 15 jedinců, zarostlá louka</t>
  </si>
  <si>
    <t>426/2</t>
  </si>
  <si>
    <t>258/3</t>
  </si>
  <si>
    <t>nekoseno, 1/2 kvetoucí, 300 jedinců, kolem cesty/rybníka, koseno, nekvetoucí, 300 jedinců, zarostlá louka</t>
  </si>
  <si>
    <t>1017/36</t>
  </si>
  <si>
    <t>5 uschlých jedinců, se zelené listy, podmáčené stanoviště, mezi Lidlem a železničním náspem, příkop</t>
  </si>
  <si>
    <t>1014/8</t>
  </si>
  <si>
    <t>koseno,  kvetoucí, 20 jedinců, průmyslový areál</t>
  </si>
  <si>
    <t>1290/1</t>
  </si>
  <si>
    <t>1046/12</t>
  </si>
  <si>
    <t>60 jedinců, část kvetoucí, část nekvetoucí, koseno, zanedbaná louka</t>
  </si>
  <si>
    <t>1974</t>
  </si>
  <si>
    <t>nerozlišený stupeň, mimo pásmo, mimo pásmo</t>
  </si>
  <si>
    <t>N, 0, 0</t>
  </si>
  <si>
    <t>1287/3</t>
  </si>
  <si>
    <t>30 jedinců, koseno, nekvetoucí, zahrada</t>
  </si>
  <si>
    <t>273/1</t>
  </si>
  <si>
    <t>koseno, nekvetoucí, 15 jedinců, zarostlá louka, koseno, nekvetoucí, 300 jedinců, zarostlá louka</t>
  </si>
  <si>
    <t>1293</t>
  </si>
  <si>
    <t>2 jedinci, koseno, nekvetoucí, u silnice, 15 jedinců, koseno, 1/2 kvetoucí, u silnice, v areálu statku, 10 jedinců, koseno, nekvetoucí, zahrada, 10 jedinců, koseno, nekvetoucí, zahrada</t>
  </si>
  <si>
    <t>1967/1</t>
  </si>
  <si>
    <t>623</t>
  </si>
  <si>
    <t>1, 4, 3, 4</t>
  </si>
  <si>
    <t>koseno, nekvetoucí, 3 jedinci, zarostlá zahrada, koseno, nekvetoucí, 100 m2, chemicky ošetřeno, zelené listy, koseno, nekvetoucí, 6 jedinců, zarostlá louka, mezi stromy, nekoseno,  kvetoucí, 50 jedinců, v křoví</t>
  </si>
  <si>
    <t>1080/43</t>
  </si>
  <si>
    <t>lem silnice/niva, 200 jedinců, nekoseno, odkvetlé, zasahuje dále do nivy, u mokré skládky, hustý porost, nekoseno, odkvetlé, zasahuje dále do nivy, u mokré skládky, hustý porost, 60 jedinců, část kvetoucí, část nekvetoucí, koseno, zanedbaná louka</t>
  </si>
  <si>
    <t>mimo pásmo, nerozlišený stupeň, mimo pásmo, nerozlišený stupeň, mimo pásmo</t>
  </si>
  <si>
    <t>N, 0, N, 0</t>
  </si>
  <si>
    <t>361/1</t>
  </si>
  <si>
    <t>nekoseno, odkvetlé, podmáčená louka, 200 až 400 jedinců</t>
  </si>
  <si>
    <t>1126</t>
  </si>
  <si>
    <t>koseno, nekvetoucí, 100 m2, chemicky ošetřeno, zelené listy</t>
  </si>
  <si>
    <t>nekoseno, odkvetlé, řádově 100 jedinců, za plotem průmyslového areálu</t>
  </si>
  <si>
    <t>279/1</t>
  </si>
  <si>
    <t>nekoseno, odkvetlé, zasahuje dále do nivy, u mokré skládky, hustý porost, 1/2 koseno, 1/2 nekoseno, odkvetlé, ruderál,, chem ošetřené, skládka sutě</t>
  </si>
  <si>
    <t>1954/2</t>
  </si>
  <si>
    <t>4, 0, 0</t>
  </si>
  <si>
    <t>lem silnice/niva, 200 jedinců, 5 jedinců, nekoseno, odkvetlé, zahrada, 5 jedinců, nekoseno, odkvetlé, zahrada</t>
  </si>
  <si>
    <t>616/1</t>
  </si>
  <si>
    <t>koseno, nekvetoucí, 50 m2, zarostlá louka, koseno, nekvetoucí, 200 m2, zarostlá louka, v náletu javorů</t>
  </si>
  <si>
    <t>556/1</t>
  </si>
  <si>
    <t>nekoseno,  kvetoucí, 10 jedinců,silnice/železnice</t>
  </si>
  <si>
    <t>1441</t>
  </si>
  <si>
    <t>100 jedinců, svah k lesu, celý zarostlý, nekoseno, odkvetlé,</t>
  </si>
  <si>
    <t>237/1</t>
  </si>
  <si>
    <t>nekoseno, 1/2 kvetoucí, 300 jedinců, kolem cesty/rybníka, koseno, nekvetoucí, 10 jedinců v křoví, nekoseno, křídlatka, 10 m2</t>
  </si>
  <si>
    <t>1169/1</t>
  </si>
  <si>
    <t>areál chátrajícího statku, 150 jedinců, odkvetlé, nekoseno, 30 jedinců, průsek v lese, koseno, nekvetoucí, pod el. vedením</t>
  </si>
  <si>
    <t>1011/2</t>
  </si>
  <si>
    <t>koseno, nekvetoucí, 2000 jedinců, u vlakového nádraží, 1/2 koseno, 1/2 kvetoucí, 1000 jedinců</t>
  </si>
  <si>
    <t>1020</t>
  </si>
  <si>
    <t>koseno,  kvetoucí, 250 jedinců, průmyslový areál</t>
  </si>
  <si>
    <t>251/2</t>
  </si>
  <si>
    <t>614/2</t>
  </si>
  <si>
    <t>976/1</t>
  </si>
  <si>
    <t>1/2 koseno, křídlatka u silnice, 70 m2</t>
  </si>
  <si>
    <t>706</t>
  </si>
  <si>
    <t>290/1</t>
  </si>
  <si>
    <t>do 5 jedinců, příkop silnice</t>
  </si>
  <si>
    <t>nekoseno, odkvetlé, 6 jedinců, pod dráty el vedení</t>
  </si>
  <si>
    <t>1190/1</t>
  </si>
  <si>
    <t>do 5 jedinců, příkop silnice, nekoseno,  kvetoucí, 500 jedinců, opuštěné zahradnictví mezi skleníky, nekoseno, 1/2 kvetoucí, 7 jedinců, zarůstající louka, 1/2 koseno, 1/2 kvetoucí, 8 jedinců, u železnice</t>
  </si>
  <si>
    <t>1978</t>
  </si>
  <si>
    <t>nekoseno, 100 jedinců, zřejmě chem ničeno</t>
  </si>
  <si>
    <t>louka při okrajích pokryvnost 4, nekoseno, odkvetlé, střed pokryvnost 1, koseno kvetoucí</t>
  </si>
  <si>
    <t>1955/1</t>
  </si>
  <si>
    <t>mimo pokrytí, nerozlišený stupeň, nerozlišený stupeň, mimo pokrytí</t>
  </si>
  <si>
    <t>1187</t>
  </si>
  <si>
    <t>4, 0, 0, 0, 0, 0, 1, 1, 0</t>
  </si>
  <si>
    <t>nekoseno louka, 600 jedinců, část koseno u okraje silnice, do 5 jedinců, příkop silnice, do 5 jedinců, příkop silnice, do 5 jedinců, příkop silnice, do 5 jedinců, příkop silnice, do 5 jedinců, příkop silnice, pod hrází rybníka, niva 20 až 30 jedinců</t>
  </si>
  <si>
    <t>200 jedinců, nekoseno,  kvetoucí, zarůstající louka, zhuštěný porost při okraji lesa, 1/2 kvetoucí,, nekoseno, 1/2 kvetoucí, 300 jedinců, svah u železnice, letos vysekáno křoví</t>
  </si>
  <si>
    <t>1136/1</t>
  </si>
  <si>
    <t>1000 jedinců, odkvetlé, nekoseno, okraj silnice, podmáčené stanoviště, louka, koseno, nekvetoucí, 300 jedinců</t>
  </si>
  <si>
    <t>1955/2</t>
  </si>
  <si>
    <t>1358/2</t>
  </si>
  <si>
    <t>do 30 jedinců, část koseno, odkvetlé,  staří jedinci louka sousedící s STK, zahrádkáři</t>
  </si>
  <si>
    <t>1189/1</t>
  </si>
  <si>
    <t>1 jedinec, lem silnice/pole, koseno, nekvetoucí, nekoseno louka, 600 jedinců, část koseno u okraje silnice</t>
  </si>
  <si>
    <t>1977</t>
  </si>
  <si>
    <t>louka, koseno, nekvetoucí, 300 jedinců, nekvetoucí, nad 100 jedinců, niva potoka, lem les/louka, do louky nezasahuje, nekvetoucí, nad 100 jedinců, niva potoka, lem les/louka, do louky nezasahuje, nekvetoucí, nad 100 jedinců, niva potoka</t>
  </si>
  <si>
    <t>1484/1</t>
  </si>
  <si>
    <t>10 jedinců, koseno, nekvetoucí, louka, okraj louky, koseno nekvetoucí, 10 jedinců, roztroušeně, louka, koseno, nekvetoucí, občas ostrůvkovitě</t>
  </si>
  <si>
    <t>3, 2, 2, 2, 2, 2, 2</t>
  </si>
  <si>
    <t>290/2</t>
  </si>
  <si>
    <t>1289/2</t>
  </si>
  <si>
    <t>4 jedinci, nekoseno, odkvetlé, niva, 20 jedinců, koseno, nekvetoucí, u rybníka, mezi zahradami, 20 jedinců, koseno, nekvetoucí, u rybníka, mezi zahradami, 20 jedinců, koseno, nekvetoucí, u rybníka, mezi zahradami, 20 jedinců, koseno, nekvetoucí, u rybníka</t>
  </si>
  <si>
    <t>EKO, mimo EKO, EKO, mimo EKO, EKO, EKO, EKO, mimo EKO, EKO, mimo EKO, EKO, mimo EKO, EKO</t>
  </si>
  <si>
    <t>292/3</t>
  </si>
  <si>
    <t>266/1</t>
  </si>
  <si>
    <t>1297</t>
  </si>
  <si>
    <t>nekoseno, křílatka, 30 m2, u cesty, 15 jedinců, koseno, 1/2 kvetoucí, u silnice, v areálu statku</t>
  </si>
  <si>
    <t>nekoseno, nekvetoucí, niva pokryvnost 4, okolo zarůstající podmáčená louka, ruderál,, pokryvnost 3, ke krají se zahuštuje</t>
  </si>
  <si>
    <t>1410/1</t>
  </si>
  <si>
    <t>7 jedinců, u rozbořených ubytoven, koseno kvetoucí, roztroušeně, louka, koseno, nekvetoucí, občas ostrůvkovitě</t>
  </si>
  <si>
    <t>2 jedinci, koseno, nekvetoucí, zahrada</t>
  </si>
  <si>
    <t>282/1</t>
  </si>
  <si>
    <t>1/2 koseno, 1/2 nekoseno, odkvetlé, ruderál,, chem ošetřené, skládka sutě</t>
  </si>
  <si>
    <t>1112/66</t>
  </si>
  <si>
    <t>1/2 koseno, 1/2 kvetoucí, 1000 jedinců</t>
  </si>
  <si>
    <t>1044/2</t>
  </si>
  <si>
    <t>280</t>
  </si>
  <si>
    <t>258/1</t>
  </si>
  <si>
    <t>koseno, nekvetoucí, 4 jedinci, černá skládka</t>
  </si>
  <si>
    <t>1217/1</t>
  </si>
  <si>
    <t>1952/1</t>
  </si>
  <si>
    <t>nekoseno,  kvetoucí, 6 jedinců, niva/železniční násep</t>
  </si>
  <si>
    <t>I.</t>
  </si>
  <si>
    <t>1700/1</t>
  </si>
  <si>
    <t>II.A, II.B, II.B</t>
  </si>
  <si>
    <t>620</t>
  </si>
  <si>
    <t>nekoseno,  kvetoucí, 800 jedinců, silnice/železnice</t>
  </si>
  <si>
    <t>3, 2, 2, 2, 3, 2</t>
  </si>
  <si>
    <t>1237</t>
  </si>
  <si>
    <t>okraj remízku/louka, odkvetlé, nekoseno, 100 jedinců</t>
  </si>
  <si>
    <t>7 jedinců, u rozbořených ubytoven, koseno kvetoucí</t>
  </si>
  <si>
    <t>1532/1</t>
  </si>
  <si>
    <t>40 jedinců, koseno, nekvetoucí, okraj lesa, odkvetlé, nekoseno, řádově 100 jedinců, mýtina lesa</t>
  </si>
  <si>
    <t>křídlatka 50 m2, nekoseno, nekvetoucí, javorový háj, u cesty k zahrádkářské kolonii</t>
  </si>
  <si>
    <t>806/1</t>
  </si>
  <si>
    <t>křídlatka, 100 m2 nekoseno, okraj silnice/les, ve stráni, křídlatka 100 m2, nekoseno, okraj silnice/les, křídlatka 100 m2, nekoseno, okraj silnice/les</t>
  </si>
  <si>
    <t>II.B, II.A, II.B</t>
  </si>
  <si>
    <t>795/2</t>
  </si>
  <si>
    <t>4, 3, 3, 1, 4, 4</t>
  </si>
  <si>
    <t>křídlatka, 100 m2 nekoseno, okraj silnice/les, ve stráni, křídlatka 100 m2, nekoseno, okraj silnice/les, křídlatka 100 m2, nekoseno, okraj silnice/les, křídlatka 2m2, křižovatka, nekoseno, okraj silnice, 30 m2, nekoseno, okraj silnice, 30 m2, nekoseno</t>
  </si>
  <si>
    <t>II.B, II.A, II.B, II.A, II.A, II.B</t>
  </si>
  <si>
    <t>543</t>
  </si>
  <si>
    <t>řádově 100 jedinců, odkvetlé, nekoseno, louka u kraje silnice, lem okolo silnice, řádově 100 jedinců, koseno, nekvetoucí, příkop</t>
  </si>
  <si>
    <t>1016/12</t>
  </si>
  <si>
    <t>nekoseno, nekvetoucí, 5 jedinců zelené listy, ostatní chemicky ošetřeni, uhynulí</t>
  </si>
  <si>
    <t>koseno, nekvetoucí, 1 jedinec, zarostlá louka, koseno, nekvetoucí, 30 jedinců, zarůstající louka</t>
  </si>
  <si>
    <t>5 jedinců, 1 kvetoucí, nekoseno, okraj lesa</t>
  </si>
  <si>
    <t>1548/2</t>
  </si>
  <si>
    <t>3, 4, 1, 1, 1, 1, 4</t>
  </si>
  <si>
    <t>nekoseno,  kvetoucí, zarůstá do mlází, těžko přístupné, 100 jedinců, svah k lesu, celý zarostlý, nekoseno, odkvetlé,, roztroušeně, louka, koseno, nekvetoucí, občas ostrůvkovitě, roztroušeně, louka, koseno, nekvetoucí, občas ostrůvkovitě, roztroušeně</t>
  </si>
  <si>
    <t>Vlkovice u Mariánských Lázní</t>
  </si>
  <si>
    <t>1021</t>
  </si>
  <si>
    <t>roztroušeně po louce, čerstvě koseno, při okrajích nekoseno, okraje pokryvnost 2, lem silnice/les, u příkopu koseno nekvetoucí 40 jedinců,, lem silnice/les, u příkopu koseno nekvetoucí 40 jedinců,</t>
  </si>
  <si>
    <t>200 jedinců, nekoseno, nekvetoucí, příkop/louka u meliorace se zaniklými jedinců, okraj pastviny krav</t>
  </si>
  <si>
    <t>185/1</t>
  </si>
  <si>
    <t>nekvetoucí, odkvetlé, zanedbaná zahrada, silně ruderál. stanoviště</t>
  </si>
  <si>
    <t>184</t>
  </si>
  <si>
    <t>35</t>
  </si>
  <si>
    <t>koseno, nekvetoucí, 2000 jedinců, louka</t>
  </si>
  <si>
    <t>Závišín</t>
  </si>
  <si>
    <t>27/1</t>
  </si>
  <si>
    <t>10 jedinců, částečně koseno, 1/2 kvetoucí, okraj louky, 100 jedinců, koseno, nekvetoucí, louka, 100 jedinců, koseno, nekvetoucí, louka</t>
  </si>
  <si>
    <t>EKO, mimo EKO, mimo EKO, EKO, EKO, mimo EKO</t>
  </si>
  <si>
    <t>24/16</t>
  </si>
  <si>
    <t>10 jedinců, částečně koseno, 1/2 kvetoucí, okraj louky, 100 jedinců, koseno, nekvetoucí, louka</t>
  </si>
  <si>
    <t>28/3</t>
  </si>
  <si>
    <t>218/8</t>
  </si>
  <si>
    <t>1299</t>
  </si>
  <si>
    <t>1556/3</t>
  </si>
  <si>
    <t>ll. B</t>
  </si>
  <si>
    <t>133/45</t>
  </si>
  <si>
    <t>1615/11</t>
  </si>
  <si>
    <t>135/2</t>
  </si>
  <si>
    <t xml:space="preserve">sekání </t>
  </si>
  <si>
    <t>142/69</t>
  </si>
  <si>
    <t>332</t>
  </si>
  <si>
    <t>3,4</t>
  </si>
  <si>
    <t>36/1</t>
  </si>
  <si>
    <t>40</t>
  </si>
  <si>
    <t>44/2</t>
  </si>
  <si>
    <t>47/1</t>
  </si>
  <si>
    <t>48/1</t>
  </si>
  <si>
    <t>52/1</t>
  </si>
  <si>
    <t>116/23</t>
  </si>
  <si>
    <t>229</t>
  </si>
  <si>
    <t>232/2</t>
  </si>
  <si>
    <t>370/3</t>
  </si>
  <si>
    <t>BMX dráha kasárna</t>
  </si>
  <si>
    <t>1170/1</t>
  </si>
  <si>
    <t>cesta na Stanoviště</t>
  </si>
  <si>
    <t>cesta nad ZK Rybízovna</t>
  </si>
  <si>
    <t>pod panelkou za potokem</t>
  </si>
  <si>
    <t>bývalé hřiště u Vlkovic</t>
  </si>
  <si>
    <t>cesta od trati na na Stavební Mlýn</t>
  </si>
  <si>
    <t>u křižovatky na Stanoviště</t>
  </si>
  <si>
    <t xml:space="preserve">cesta k chatkám </t>
  </si>
  <si>
    <t>u panelky</t>
  </si>
  <si>
    <t>cesta z Hamrníků do V. Hleďsebe</t>
  </si>
  <si>
    <t>mezi panelkou a remízem u Elektrometalu</t>
  </si>
  <si>
    <t>u Knížáku vlevo pod hrází u cesty</t>
  </si>
  <si>
    <t>1039/3</t>
  </si>
  <si>
    <t>zarostlá louka pod Prelátem</t>
  </si>
  <si>
    <t>u obůrky Hvozd</t>
  </si>
  <si>
    <t>1019</t>
  </si>
  <si>
    <t>niva pod Rybízovnou</t>
  </si>
  <si>
    <t>11/1</t>
  </si>
  <si>
    <t>1112/88</t>
  </si>
  <si>
    <t>1168/2</t>
  </si>
  <si>
    <t>1190/2</t>
  </si>
  <si>
    <t>1282</t>
  </si>
  <si>
    <t>1318</t>
  </si>
  <si>
    <t>podél dráhy od Černého mostu</t>
  </si>
  <si>
    <t>u rybníka v Harmnících</t>
  </si>
  <si>
    <t>1360</t>
  </si>
  <si>
    <t>lesní cesta u karlovarské za závorou</t>
  </si>
  <si>
    <t>1423</t>
  </si>
  <si>
    <t>POZNÁMKA</t>
  </si>
  <si>
    <t>251/4</t>
  </si>
  <si>
    <t>za Elektrometalem u dráhy</t>
  </si>
  <si>
    <t>298/1</t>
  </si>
  <si>
    <t>u Černého mostu směrem k Elektrometalu</t>
  </si>
  <si>
    <t>362/12</t>
  </si>
  <si>
    <t>Stavební Mlýn za domy</t>
  </si>
  <si>
    <t>362/13</t>
  </si>
  <si>
    <t>445</t>
  </si>
  <si>
    <t>nad Bažantnicí</t>
  </si>
  <si>
    <t>522</t>
  </si>
  <si>
    <t>pod elektrovodem</t>
  </si>
  <si>
    <t>nad Prelátem pod karlovarskou s.</t>
  </si>
  <si>
    <t>1470</t>
  </si>
  <si>
    <t>elektrovod pod karlovarskou s.</t>
  </si>
  <si>
    <t>Celkem v m2</t>
  </si>
  <si>
    <t>Celkem v ha</t>
  </si>
  <si>
    <t>509</t>
  </si>
  <si>
    <t>pod elektrovodem ke karlovarské s.</t>
  </si>
  <si>
    <t>515</t>
  </si>
  <si>
    <t>1615/6</t>
  </si>
  <si>
    <t>u včelínu na Polomu</t>
  </si>
  <si>
    <t>pronajato Šestáková Roberta</t>
  </si>
  <si>
    <t>pronajato Solařová Milena</t>
  </si>
  <si>
    <t>Pronajato Solařová Milena</t>
  </si>
  <si>
    <t>pronajato Mužiková Alena</t>
  </si>
  <si>
    <t>104</t>
  </si>
  <si>
    <t>prudký sráz v lese u Vlkovic</t>
  </si>
  <si>
    <t>258/37</t>
  </si>
  <si>
    <t>pod revitalizovanými kasárnami</t>
  </si>
  <si>
    <t>1190/8</t>
  </si>
  <si>
    <t>u Černého mostu</t>
  </si>
  <si>
    <t>Chotěnov</t>
  </si>
  <si>
    <t>Stanoviště</t>
  </si>
  <si>
    <t>Vlkovice</t>
  </si>
  <si>
    <t>není nic 11.9.2020</t>
  </si>
  <si>
    <t>mezi dráhou a Karlovarskou</t>
  </si>
  <si>
    <t xml:space="preserve">617/1 </t>
  </si>
  <si>
    <t>u stavebního mlýna</t>
  </si>
  <si>
    <t>u Stavebního mlýna</t>
  </si>
  <si>
    <t>pronajato</t>
  </si>
  <si>
    <t>Balbínův pramen</t>
  </si>
  <si>
    <t>nad Panoramou</t>
  </si>
  <si>
    <t>pod skládkou</t>
  </si>
  <si>
    <t>pod bažantnicí</t>
  </si>
  <si>
    <t>za Elektrometalem</t>
  </si>
  <si>
    <t>vedle bývalých kasáren</t>
  </si>
  <si>
    <t>Bažantnice pronajato</t>
  </si>
  <si>
    <t>u silnice pod Bažantnicí</t>
  </si>
  <si>
    <t>seká se v rámci zakázky na seč skládky</t>
  </si>
  <si>
    <t>jinak tam je cca 300m2</t>
  </si>
  <si>
    <t>u Knížáku</t>
  </si>
  <si>
    <t>bývalá kasárna Hamrníky</t>
  </si>
  <si>
    <t>jinak je tam cca 240 m2</t>
  </si>
  <si>
    <t>stavební mlýn pod RD nad betonárkou</t>
  </si>
  <si>
    <t>Pod BMX dráhou kasárna</t>
  </si>
  <si>
    <t>cesta od prádelny k zahrádkám</t>
  </si>
  <si>
    <t>za parkovištěm Elektrometalu</t>
  </si>
  <si>
    <t>u mlékárny</t>
  </si>
  <si>
    <t>2156</t>
  </si>
  <si>
    <t>2040</t>
  </si>
  <si>
    <t>126/3</t>
  </si>
  <si>
    <t>145/1</t>
  </si>
  <si>
    <t>seká TDS</t>
  </si>
  <si>
    <t>panelka</t>
  </si>
  <si>
    <t>126/2</t>
  </si>
  <si>
    <t>281</t>
  </si>
  <si>
    <t>221/9</t>
  </si>
  <si>
    <t>u ZŠ Úšovice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</si>
</sst>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ddd\ d\.\ mmmm\ yyyy"/>
    <numFmt numFmtId="168" formatCode="0.000"/>
    <numFmt numFmtId="169" formatCode="0.0000"/>
    <numFmt numFmtId="170" formatCode="0.00000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 indent="1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 indent="1"/>
    </xf>
    <xf numFmtId="49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right" vertical="top" wrapText="1"/>
    </xf>
    <xf numFmtId="1" fontId="0" fillId="0" borderId="12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1" fontId="0" fillId="0" borderId="12" xfId="0" applyNumberFormat="1" applyFill="1" applyBorder="1" applyAlignment="1">
      <alignment horizontal="right" vertical="top" wrapText="1"/>
    </xf>
    <xf numFmtId="1" fontId="0" fillId="0" borderId="12" xfId="0" applyNumberForma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11" xfId="0" applyNumberFormat="1" applyFill="1" applyBorder="1" applyAlignment="1">
      <alignment horizontal="right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vertical="top" wrapText="1"/>
    </xf>
    <xf numFmtId="10" fontId="0" fillId="0" borderId="13" xfId="0" applyNumberForma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 indent="1"/>
    </xf>
    <xf numFmtId="165" fontId="0" fillId="0" borderId="0" xfId="34" applyFill="1" applyAlignment="1">
      <alignment horizontal="right" indent="1"/>
    </xf>
    <xf numFmtId="165" fontId="0" fillId="0" borderId="0" xfId="34" applyFill="1" applyAlignment="1">
      <alignment/>
    </xf>
    <xf numFmtId="165" fontId="0" fillId="0" borderId="0" xfId="0" applyNumberFormat="1" applyFill="1" applyAlignment="1">
      <alignment/>
    </xf>
    <xf numFmtId="0" fontId="1" fillId="16" borderId="15" xfId="0" applyFont="1" applyFill="1" applyBorder="1" applyAlignment="1">
      <alignment horizontal="left" vertical="top" wrapText="1"/>
    </xf>
    <xf numFmtId="0" fontId="1" fillId="16" borderId="16" xfId="0" applyFont="1" applyFill="1" applyBorder="1" applyAlignment="1">
      <alignment horizontal="center" vertical="top" wrapText="1"/>
    </xf>
    <xf numFmtId="1" fontId="1" fillId="16" borderId="17" xfId="0" applyNumberFormat="1" applyFont="1" applyFill="1" applyBorder="1" applyAlignment="1">
      <alignment horizontal="center" vertical="top" wrapText="1"/>
    </xf>
    <xf numFmtId="1" fontId="1" fillId="16" borderId="18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1" fontId="1" fillId="33" borderId="21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49" fontId="1" fillId="33" borderId="22" xfId="0" applyNumberFormat="1" applyFont="1" applyFill="1" applyBorder="1" applyAlignment="1">
      <alignment horizontal="left" vertical="top" wrapText="1"/>
    </xf>
    <xf numFmtId="1" fontId="1" fillId="33" borderId="20" xfId="0" applyNumberFormat="1" applyFont="1" applyFill="1" applyBorder="1" applyAlignment="1">
      <alignment horizontal="left" vertical="top" wrapText="1"/>
    </xf>
    <xf numFmtId="1" fontId="1" fillId="33" borderId="21" xfId="0" applyNumberFormat="1" applyFont="1" applyFill="1" applyBorder="1" applyAlignment="1">
      <alignment horizontal="left" vertical="top" wrapText="1"/>
    </xf>
    <xf numFmtId="49" fontId="1" fillId="33" borderId="23" xfId="0" applyNumberFormat="1" applyFont="1" applyFill="1" applyBorder="1" applyAlignment="1">
      <alignment horizontal="left" vertical="top" wrapText="1"/>
    </xf>
    <xf numFmtId="10" fontId="1" fillId="33" borderId="22" xfId="0" applyNumberFormat="1" applyFont="1" applyFill="1" applyBorder="1" applyAlignment="1">
      <alignment horizontal="left" vertical="top" wrapText="1"/>
    </xf>
    <xf numFmtId="49" fontId="1" fillId="33" borderId="24" xfId="0" applyNumberFormat="1" applyFont="1" applyFill="1" applyBorder="1" applyAlignment="1">
      <alignment horizontal="left" vertical="top" wrapText="1"/>
    </xf>
    <xf numFmtId="49" fontId="1" fillId="33" borderId="20" xfId="0" applyNumberFormat="1" applyFont="1" applyFill="1" applyBorder="1" applyAlignment="1">
      <alignment horizontal="left" vertical="top" wrapText="1"/>
    </xf>
    <xf numFmtId="49" fontId="1" fillId="33" borderId="22" xfId="0" applyNumberFormat="1" applyFont="1" applyFill="1" applyBorder="1" applyAlignment="1">
      <alignment horizontal="left" vertical="top"/>
    </xf>
    <xf numFmtId="49" fontId="1" fillId="33" borderId="25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10" fontId="0" fillId="0" borderId="0" xfId="0" applyNumberForma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49" fontId="0" fillId="0" borderId="2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28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32" xfId="0" applyNumberFormat="1" applyFont="1" applyFill="1" applyBorder="1" applyAlignment="1">
      <alignment vertical="top" wrapText="1"/>
    </xf>
    <xf numFmtId="49" fontId="0" fillId="0" borderId="33" xfId="0" applyNumberFormat="1" applyFont="1" applyFill="1" applyBorder="1" applyAlignment="1">
      <alignment horizontal="right" vertical="top" wrapText="1"/>
    </xf>
    <xf numFmtId="1" fontId="0" fillId="0" borderId="34" xfId="0" applyNumberFormat="1" applyFont="1" applyFill="1" applyBorder="1" applyAlignment="1">
      <alignment vertical="top" wrapText="1"/>
    </xf>
    <xf numFmtId="49" fontId="0" fillId="0" borderId="34" xfId="0" applyNumberFormat="1" applyFont="1" applyFill="1" applyBorder="1" applyAlignment="1">
      <alignment vertical="top" wrapText="1"/>
    </xf>
    <xf numFmtId="1" fontId="0" fillId="0" borderId="34" xfId="0" applyNumberFormat="1" applyFill="1" applyBorder="1" applyAlignment="1">
      <alignment horizontal="left" vertical="top" wrapText="1"/>
    </xf>
    <xf numFmtId="1" fontId="0" fillId="0" borderId="34" xfId="0" applyNumberFormat="1" applyFill="1" applyBorder="1" applyAlignment="1">
      <alignment vertical="top" wrapText="1"/>
    </xf>
    <xf numFmtId="49" fontId="0" fillId="0" borderId="35" xfId="0" applyNumberFormat="1" applyFont="1" applyFill="1" applyBorder="1" applyAlignment="1">
      <alignment vertical="top" wrapText="1"/>
    </xf>
    <xf numFmtId="1" fontId="0" fillId="0" borderId="36" xfId="0" applyNumberFormat="1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10" fontId="0" fillId="0" borderId="38" xfId="0" applyNumberFormat="1" applyFill="1" applyBorder="1" applyAlignment="1">
      <alignment horizontal="right"/>
    </xf>
    <xf numFmtId="49" fontId="0" fillId="0" borderId="32" xfId="0" applyNumberFormat="1" applyFont="1" applyFill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 horizontal="center" vertical="top" wrapText="1"/>
    </xf>
    <xf numFmtId="49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/>
    </xf>
    <xf numFmtId="2" fontId="1" fillId="0" borderId="37" xfId="0" applyNumberFormat="1" applyFont="1" applyFill="1" applyBorder="1" applyAlignment="1">
      <alignment vertical="center" wrapText="1"/>
    </xf>
    <xf numFmtId="1" fontId="1" fillId="0" borderId="39" xfId="0" applyNumberFormat="1" applyFont="1" applyFill="1" applyBorder="1" applyAlignment="1">
      <alignment vertical="center" wrapText="1"/>
    </xf>
    <xf numFmtId="1" fontId="1" fillId="34" borderId="40" xfId="0" applyNumberFormat="1" applyFont="1" applyFill="1" applyBorder="1" applyAlignment="1">
      <alignment vertical="center" wrapText="1"/>
    </xf>
    <xf numFmtId="169" fontId="1" fillId="34" borderId="29" xfId="0" applyNumberFormat="1" applyFont="1" applyFill="1" applyBorder="1" applyAlignment="1">
      <alignment horizontal="right" vertical="center"/>
    </xf>
    <xf numFmtId="49" fontId="1" fillId="34" borderId="41" xfId="0" applyNumberFormat="1" applyFont="1" applyFill="1" applyBorder="1" applyAlignment="1">
      <alignment vertical="center" wrapText="1"/>
    </xf>
    <xf numFmtId="49" fontId="1" fillId="34" borderId="42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top" wrapText="1"/>
    </xf>
    <xf numFmtId="0" fontId="0" fillId="35" borderId="11" xfId="0" applyNumberFormat="1" applyFill="1" applyBorder="1" applyAlignment="1">
      <alignment horizontal="right" vertical="top" wrapText="1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0" borderId="43" xfId="0" applyNumberFormat="1" applyFill="1" applyBorder="1" applyAlignment="1">
      <alignment horizontal="right" vertical="top" wrapText="1"/>
    </xf>
    <xf numFmtId="0" fontId="0" fillId="35" borderId="0" xfId="0" applyNumberFormat="1" applyFill="1" applyBorder="1" applyAlignment="1">
      <alignment horizontal="right" vertical="top" wrapText="1"/>
    </xf>
    <xf numFmtId="0" fontId="0" fillId="0" borderId="44" xfId="0" applyNumberFormat="1" applyFont="1" applyFill="1" applyBorder="1" applyAlignment="1">
      <alignment horizontal="right" vertical="top" wrapText="1"/>
    </xf>
    <xf numFmtId="49" fontId="0" fillId="36" borderId="10" xfId="0" applyNumberFormat="1" applyFont="1" applyFill="1" applyBorder="1" applyAlignment="1">
      <alignment vertical="top" wrapText="1"/>
    </xf>
    <xf numFmtId="0" fontId="0" fillId="37" borderId="27" xfId="0" applyFill="1" applyBorder="1" applyAlignment="1">
      <alignment vertical="top" wrapText="1"/>
    </xf>
    <xf numFmtId="0" fontId="0" fillId="36" borderId="28" xfId="0" applyFont="1" applyFill="1" applyBorder="1" applyAlignment="1">
      <alignment/>
    </xf>
    <xf numFmtId="49" fontId="0" fillId="34" borderId="11" xfId="0" applyNumberFormat="1" applyFont="1" applyFill="1" applyBorder="1" applyAlignment="1">
      <alignment horizontal="right" vertical="top" wrapText="1"/>
    </xf>
    <xf numFmtId="0" fontId="0" fillId="36" borderId="28" xfId="0" applyFill="1" applyBorder="1" applyAlignment="1">
      <alignment vertical="top" wrapText="1"/>
    </xf>
    <xf numFmtId="0" fontId="0" fillId="36" borderId="27" xfId="0" applyFill="1" applyBorder="1" applyAlignment="1">
      <alignment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1" xfId="0" applyNumberFormat="1" applyFill="1" applyBorder="1" applyAlignment="1">
      <alignment horizontal="right" vertical="top" wrapText="1"/>
    </xf>
    <xf numFmtId="0" fontId="0" fillId="34" borderId="0" xfId="0" applyFont="1" applyFill="1" applyAlignment="1">
      <alignment/>
    </xf>
    <xf numFmtId="0" fontId="1" fillId="16" borderId="45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1" fontId="1" fillId="16" borderId="45" xfId="0" applyNumberFormat="1" applyFont="1" applyFill="1" applyBorder="1" applyAlignment="1">
      <alignment horizontal="center" vertical="top" wrapText="1"/>
    </xf>
    <xf numFmtId="0" fontId="0" fillId="36" borderId="11" xfId="0" applyNumberFormat="1" applyFill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5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V79" sqref="AV79"/>
    </sheetView>
  </sheetViews>
  <sheetFormatPr defaultColWidth="9.00390625" defaultRowHeight="12.75"/>
  <cols>
    <col min="1" max="1" width="18.57421875" style="1" customWidth="1"/>
    <col min="2" max="2" width="8.57421875" style="2" customWidth="1"/>
    <col min="3" max="3" width="10.140625" style="3" customWidth="1"/>
    <col min="4" max="4" width="9.00390625" style="3" hidden="1" customWidth="1"/>
    <col min="5" max="5" width="9.00390625" style="4" customWidth="1"/>
    <col min="6" max="6" width="11.8515625" style="5" customWidth="1"/>
    <col min="7" max="7" width="11.57421875" style="3" customWidth="1"/>
    <col min="8" max="8" width="17.28125" style="3" customWidth="1"/>
    <col min="9" max="9" width="13.57421875" style="5" customWidth="1"/>
    <col min="10" max="10" width="8.57421875" style="6" customWidth="1"/>
    <col min="11" max="11" width="50.28125" style="4" hidden="1" customWidth="1"/>
    <col min="12" max="12" width="10.57421875" style="7" hidden="1" customWidth="1"/>
    <col min="13" max="13" width="10.57421875" style="6" customWidth="1"/>
    <col min="14" max="14" width="12.57421875" style="6" customWidth="1"/>
    <col min="15" max="15" width="0" style="6" hidden="1" customWidth="1"/>
    <col min="16" max="17" width="12.57421875" style="6" customWidth="1"/>
    <col min="18" max="25" width="8.8515625" style="1" hidden="1" customWidth="1"/>
    <col min="26" max="37" width="0" style="0" hidden="1" customWidth="1"/>
    <col min="38" max="38" width="15.00390625" style="61" customWidth="1"/>
    <col min="39" max="40" width="9.00390625" style="0" customWidth="1"/>
    <col min="41" max="41" width="11.28125" style="0" customWidth="1"/>
    <col min="42" max="42" width="16.421875" style="0" customWidth="1"/>
    <col min="43" max="43" width="18.28125" style="0" customWidth="1"/>
    <col min="44" max="44" width="10.7109375" style="0" customWidth="1"/>
    <col min="45" max="46" width="9.00390625" style="0" customWidth="1"/>
    <col min="47" max="47" width="11.57421875" style="0" customWidth="1"/>
  </cols>
  <sheetData>
    <row r="1" spans="1:256" s="9" customFormat="1" ht="27" thickBot="1" thickTop="1">
      <c r="A1" s="33" t="s">
        <v>0</v>
      </c>
      <c r="B1" s="125" t="s">
        <v>1</v>
      </c>
      <c r="C1" s="125"/>
      <c r="D1" s="125"/>
      <c r="E1" s="125"/>
      <c r="F1" s="125"/>
      <c r="G1" s="125"/>
      <c r="H1" s="125"/>
      <c r="I1" s="126" t="s">
        <v>2</v>
      </c>
      <c r="J1" s="126"/>
      <c r="K1" s="126"/>
      <c r="L1" s="126"/>
      <c r="M1" s="34" t="s">
        <v>3</v>
      </c>
      <c r="N1" s="114" t="s">
        <v>4</v>
      </c>
      <c r="O1" s="114"/>
      <c r="P1" s="35" t="s">
        <v>5</v>
      </c>
      <c r="Q1" s="36" t="s">
        <v>6</v>
      </c>
      <c r="R1" s="8"/>
      <c r="S1" s="8"/>
      <c r="T1" s="8"/>
      <c r="U1" s="8"/>
      <c r="V1" s="8"/>
      <c r="W1" s="8"/>
      <c r="X1" s="8"/>
      <c r="Y1" s="8"/>
      <c r="AL1" s="115" t="s">
        <v>441</v>
      </c>
      <c r="CZ1" s="10"/>
      <c r="IU1"/>
      <c r="IV1"/>
    </row>
    <row r="2" spans="1:256" s="12" customFormat="1" ht="52.5" thickBot="1" thickTop="1">
      <c r="A2" s="37" t="s">
        <v>7</v>
      </c>
      <c r="B2" s="38" t="s">
        <v>8</v>
      </c>
      <c r="C2" s="39" t="s">
        <v>9</v>
      </c>
      <c r="D2" s="40" t="s">
        <v>10</v>
      </c>
      <c r="E2" s="40" t="s">
        <v>11</v>
      </c>
      <c r="F2" s="39" t="s">
        <v>12</v>
      </c>
      <c r="G2" s="41" t="s">
        <v>13</v>
      </c>
      <c r="H2" s="42" t="s">
        <v>14</v>
      </c>
      <c r="I2" s="43" t="s">
        <v>15</v>
      </c>
      <c r="J2" s="44" t="s">
        <v>16</v>
      </c>
      <c r="K2" s="45" t="s">
        <v>17</v>
      </c>
      <c r="L2" s="46" t="s">
        <v>18</v>
      </c>
      <c r="M2" s="47" t="s">
        <v>19</v>
      </c>
      <c r="N2" s="48" t="s">
        <v>20</v>
      </c>
      <c r="O2" s="49" t="s">
        <v>21</v>
      </c>
      <c r="P2" s="50" t="s">
        <v>22</v>
      </c>
      <c r="Q2" s="50" t="s">
        <v>23</v>
      </c>
      <c r="R2" s="11"/>
      <c r="S2" s="11"/>
      <c r="T2" s="11"/>
      <c r="U2" s="11"/>
      <c r="V2" s="11"/>
      <c r="W2" s="11"/>
      <c r="X2" s="11"/>
      <c r="Y2" s="11"/>
      <c r="AL2" s="116"/>
      <c r="AO2" s="12" t="s">
        <v>473</v>
      </c>
      <c r="AP2" s="12" t="s">
        <v>96</v>
      </c>
      <c r="AQ2" s="12" t="s">
        <v>474</v>
      </c>
      <c r="AS2" s="12" t="s">
        <v>475</v>
      </c>
      <c r="AT2" s="12" t="s">
        <v>384</v>
      </c>
      <c r="AU2" s="11"/>
      <c r="AV2" s="12" t="s">
        <v>200</v>
      </c>
      <c r="AW2" s="12" t="s">
        <v>200</v>
      </c>
      <c r="CZ2" s="13"/>
      <c r="IU2"/>
      <c r="IV2"/>
    </row>
    <row r="3" spans="1:256" s="28" customFormat="1" ht="25.5">
      <c r="A3" s="14" t="s">
        <v>49</v>
      </c>
      <c r="B3" s="15" t="s">
        <v>59</v>
      </c>
      <c r="C3" s="16" t="s">
        <v>46</v>
      </c>
      <c r="D3" s="16"/>
      <c r="E3" s="17">
        <v>1</v>
      </c>
      <c r="F3" s="18">
        <v>124044</v>
      </c>
      <c r="G3" s="19">
        <v>901903</v>
      </c>
      <c r="H3" s="20" t="s">
        <v>57</v>
      </c>
      <c r="I3" s="21">
        <v>2488</v>
      </c>
      <c r="J3" s="22" t="s">
        <v>48</v>
      </c>
      <c r="K3" s="23" t="s">
        <v>60</v>
      </c>
      <c r="L3" s="24">
        <v>0.00625459309198965</v>
      </c>
      <c r="M3" s="25" t="s">
        <v>27</v>
      </c>
      <c r="N3" s="26" t="s">
        <v>28</v>
      </c>
      <c r="O3" s="27"/>
      <c r="P3" s="25" t="s">
        <v>48</v>
      </c>
      <c r="Q3" s="25" t="s">
        <v>30</v>
      </c>
      <c r="AL3" s="69"/>
      <c r="AO3" s="21">
        <v>2488</v>
      </c>
      <c r="AP3" s="21">
        <v>10</v>
      </c>
      <c r="AQ3" s="21">
        <v>5</v>
      </c>
      <c r="AR3" s="21"/>
      <c r="AS3" s="21">
        <v>100</v>
      </c>
      <c r="AT3" s="21">
        <v>0</v>
      </c>
      <c r="AU3" s="101"/>
      <c r="AV3" s="21">
        <v>35</v>
      </c>
      <c r="AW3" s="21">
        <v>5</v>
      </c>
      <c r="CZ3" s="1"/>
      <c r="IU3"/>
      <c r="IV3"/>
    </row>
    <row r="4" spans="1:256" s="28" customFormat="1" ht="25.5">
      <c r="A4" s="14" t="s">
        <v>49</v>
      </c>
      <c r="B4" s="15" t="s">
        <v>63</v>
      </c>
      <c r="C4" s="16" t="s">
        <v>46</v>
      </c>
      <c r="D4" s="16"/>
      <c r="E4" s="17">
        <v>1</v>
      </c>
      <c r="F4" s="18">
        <v>16865</v>
      </c>
      <c r="G4" s="19">
        <v>901903</v>
      </c>
      <c r="H4" s="20" t="s">
        <v>57</v>
      </c>
      <c r="I4" s="21">
        <v>20</v>
      </c>
      <c r="J4" s="22" t="s">
        <v>39</v>
      </c>
      <c r="K4" s="23" t="s">
        <v>64</v>
      </c>
      <c r="L4" s="24">
        <v>0.0252596789423985</v>
      </c>
      <c r="M4" s="25" t="s">
        <v>27</v>
      </c>
      <c r="N4" s="26" t="s">
        <v>28</v>
      </c>
      <c r="O4" s="27"/>
      <c r="P4" s="25" t="s">
        <v>48</v>
      </c>
      <c r="Q4" s="25" t="s">
        <v>30</v>
      </c>
      <c r="AL4" s="70"/>
      <c r="AO4" s="21">
        <v>20</v>
      </c>
      <c r="AP4" s="21">
        <v>8</v>
      </c>
      <c r="AQ4" s="21">
        <v>50</v>
      </c>
      <c r="AR4" s="21"/>
      <c r="AS4" s="21">
        <v>160</v>
      </c>
      <c r="AT4" s="21">
        <v>184</v>
      </c>
      <c r="AV4" s="21">
        <v>3660</v>
      </c>
      <c r="AW4" s="21">
        <v>720</v>
      </c>
      <c r="CZ4" s="1"/>
      <c r="IU4"/>
      <c r="IV4"/>
    </row>
    <row r="5" spans="1:256" s="28" customFormat="1" ht="39" customHeight="1">
      <c r="A5" s="14" t="s">
        <v>49</v>
      </c>
      <c r="B5" s="15" t="s">
        <v>408</v>
      </c>
      <c r="C5" s="16" t="s">
        <v>32</v>
      </c>
      <c r="D5" s="16"/>
      <c r="E5" s="17">
        <v>1</v>
      </c>
      <c r="F5" s="18">
        <v>628</v>
      </c>
      <c r="G5" s="19">
        <v>901903</v>
      </c>
      <c r="H5" s="20" t="s">
        <v>57</v>
      </c>
      <c r="I5" s="21">
        <v>16</v>
      </c>
      <c r="J5" s="22" t="s">
        <v>48</v>
      </c>
      <c r="K5" s="23" t="s">
        <v>67</v>
      </c>
      <c r="L5" s="24">
        <v>0.00426136363636364</v>
      </c>
      <c r="M5" s="25" t="s">
        <v>27</v>
      </c>
      <c r="N5" s="26" t="s">
        <v>28</v>
      </c>
      <c r="O5" s="27"/>
      <c r="P5" s="25" t="s">
        <v>48</v>
      </c>
      <c r="Q5" s="25" t="s">
        <v>30</v>
      </c>
      <c r="AL5" s="70"/>
      <c r="AO5" s="21">
        <v>16</v>
      </c>
      <c r="AP5" s="21">
        <v>50</v>
      </c>
      <c r="AQ5" s="21">
        <v>8</v>
      </c>
      <c r="AR5" s="21"/>
      <c r="AS5" s="21">
        <v>80</v>
      </c>
      <c r="AT5" s="21">
        <v>68</v>
      </c>
      <c r="AV5" s="21">
        <v>200</v>
      </c>
      <c r="AW5" s="21">
        <v>96</v>
      </c>
      <c r="CZ5" s="1"/>
      <c r="IU5"/>
      <c r="IV5"/>
    </row>
    <row r="6" spans="1:256" s="28" customFormat="1" ht="28.5" customHeight="1">
      <c r="A6" s="14" t="s">
        <v>24</v>
      </c>
      <c r="B6" s="15" t="s">
        <v>409</v>
      </c>
      <c r="C6" s="16" t="s">
        <v>46</v>
      </c>
      <c r="D6" s="16" t="s">
        <v>41</v>
      </c>
      <c r="E6" s="17">
        <v>1</v>
      </c>
      <c r="F6" s="18">
        <v>32460</v>
      </c>
      <c r="G6" s="19">
        <v>901903</v>
      </c>
      <c r="H6" s="20" t="s">
        <v>57</v>
      </c>
      <c r="I6" s="21">
        <v>0</v>
      </c>
      <c r="J6" s="22" t="s">
        <v>48</v>
      </c>
      <c r="K6" s="23" t="s">
        <v>58</v>
      </c>
      <c r="L6" s="24">
        <v>0.34234851078397804</v>
      </c>
      <c r="M6" s="25" t="s">
        <v>27</v>
      </c>
      <c r="N6" s="26" t="s">
        <v>28</v>
      </c>
      <c r="O6" s="27"/>
      <c r="P6" s="25" t="s">
        <v>48</v>
      </c>
      <c r="Q6" s="25" t="s">
        <v>30</v>
      </c>
      <c r="AL6" s="70"/>
      <c r="AO6" s="21">
        <v>0</v>
      </c>
      <c r="AP6" s="21">
        <v>0</v>
      </c>
      <c r="AQ6" s="21">
        <v>10</v>
      </c>
      <c r="AR6" s="21"/>
      <c r="AS6" s="21">
        <v>48</v>
      </c>
      <c r="AT6" s="21">
        <v>24</v>
      </c>
      <c r="AV6" s="21">
        <v>30</v>
      </c>
      <c r="AW6" s="21">
        <v>128</v>
      </c>
      <c r="CZ6" s="1"/>
      <c r="IU6"/>
      <c r="IV6"/>
    </row>
    <row r="7" spans="1:256" s="28" customFormat="1" ht="25.5">
      <c r="A7" s="14" t="s">
        <v>49</v>
      </c>
      <c r="B7" s="15" t="s">
        <v>410</v>
      </c>
      <c r="C7" s="16" t="s">
        <v>46</v>
      </c>
      <c r="D7" s="16"/>
      <c r="E7" s="17">
        <v>1</v>
      </c>
      <c r="F7" s="18">
        <v>61742</v>
      </c>
      <c r="G7" s="19">
        <v>901903</v>
      </c>
      <c r="H7" s="20" t="s">
        <v>57</v>
      </c>
      <c r="I7" s="21">
        <v>10</v>
      </c>
      <c r="J7" s="22" t="s">
        <v>39</v>
      </c>
      <c r="K7" s="23" t="s">
        <v>64</v>
      </c>
      <c r="L7" s="24">
        <v>0.0288713910761155</v>
      </c>
      <c r="M7" s="25" t="s">
        <v>27</v>
      </c>
      <c r="N7" s="26" t="s">
        <v>28</v>
      </c>
      <c r="O7" s="27"/>
      <c r="P7" s="25" t="s">
        <v>48</v>
      </c>
      <c r="Q7" s="25" t="s">
        <v>30</v>
      </c>
      <c r="AL7" s="70"/>
      <c r="AO7" s="21">
        <v>10</v>
      </c>
      <c r="AP7" s="21">
        <v>0</v>
      </c>
      <c r="AQ7" s="21">
        <v>150</v>
      </c>
      <c r="AR7" s="21"/>
      <c r="AS7" s="21">
        <v>186</v>
      </c>
      <c r="AT7" s="97">
        <f>SUM(AT3:AT6)</f>
        <v>276</v>
      </c>
      <c r="AV7" s="21">
        <v>1500</v>
      </c>
      <c r="AW7" s="21">
        <v>2148</v>
      </c>
      <c r="CZ7" s="1"/>
      <c r="IU7"/>
      <c r="IV7"/>
    </row>
    <row r="8" spans="1:121" s="28" customFormat="1" ht="30.75" customHeight="1">
      <c r="A8" s="14" t="s">
        <v>49</v>
      </c>
      <c r="B8" s="15" t="s">
        <v>68</v>
      </c>
      <c r="C8" s="16" t="s">
        <v>36</v>
      </c>
      <c r="D8" s="16"/>
      <c r="E8" s="17">
        <v>1</v>
      </c>
      <c r="F8" s="18">
        <v>2934</v>
      </c>
      <c r="G8" s="19">
        <v>901903</v>
      </c>
      <c r="H8" s="20" t="s">
        <v>57</v>
      </c>
      <c r="I8" s="21">
        <v>10</v>
      </c>
      <c r="J8" s="22" t="s">
        <v>40</v>
      </c>
      <c r="K8" s="23" t="s">
        <v>75</v>
      </c>
      <c r="L8" s="24">
        <v>0.0154183166231359</v>
      </c>
      <c r="M8" s="25" t="s">
        <v>27</v>
      </c>
      <c r="N8" s="26" t="s">
        <v>69</v>
      </c>
      <c r="O8" s="27"/>
      <c r="P8" s="25" t="s">
        <v>48</v>
      </c>
      <c r="Q8" s="25" t="s">
        <v>71</v>
      </c>
      <c r="R8" s="14" t="s">
        <v>61</v>
      </c>
      <c r="S8" s="15"/>
      <c r="T8" s="16" t="s">
        <v>25</v>
      </c>
      <c r="U8" s="16"/>
      <c r="V8" s="17">
        <v>1</v>
      </c>
      <c r="W8" s="18">
        <v>12000</v>
      </c>
      <c r="X8" s="19">
        <v>901903</v>
      </c>
      <c r="Y8" s="20" t="s">
        <v>57</v>
      </c>
      <c r="Z8" s="21">
        <v>183</v>
      </c>
      <c r="AA8" s="22" t="s">
        <v>48</v>
      </c>
      <c r="AB8" s="23" t="s">
        <v>75</v>
      </c>
      <c r="AC8" s="24">
        <v>0.0154183166231359</v>
      </c>
      <c r="AD8" s="25" t="s">
        <v>27</v>
      </c>
      <c r="AE8" s="26" t="s">
        <v>69</v>
      </c>
      <c r="AF8" s="27"/>
      <c r="AG8" s="25" t="s">
        <v>48</v>
      </c>
      <c r="AH8" s="25" t="s">
        <v>71</v>
      </c>
      <c r="AL8" s="70"/>
      <c r="AO8" s="21">
        <v>10</v>
      </c>
      <c r="AP8" s="21">
        <v>25</v>
      </c>
      <c r="AQ8" s="21">
        <v>8</v>
      </c>
      <c r="AR8" s="21"/>
      <c r="AS8" s="97">
        <f>SUM(AS3:AS7)</f>
        <v>574</v>
      </c>
      <c r="AV8" s="21">
        <v>1700</v>
      </c>
      <c r="AW8" s="21">
        <v>80</v>
      </c>
      <c r="DQ8" s="1"/>
    </row>
    <row r="9" spans="1:121" s="28" customFormat="1" ht="30.75" customHeight="1">
      <c r="A9" s="14" t="s">
        <v>49</v>
      </c>
      <c r="B9" s="15" t="s">
        <v>411</v>
      </c>
      <c r="C9" s="16" t="s">
        <v>36</v>
      </c>
      <c r="D9" s="16"/>
      <c r="E9" s="17">
        <v>1</v>
      </c>
      <c r="F9" s="18">
        <v>4418</v>
      </c>
      <c r="G9" s="19">
        <v>901903</v>
      </c>
      <c r="H9" s="20" t="s">
        <v>57</v>
      </c>
      <c r="I9" s="21">
        <v>30</v>
      </c>
      <c r="J9" s="22" t="s">
        <v>48</v>
      </c>
      <c r="K9" s="23"/>
      <c r="L9" s="24"/>
      <c r="M9" s="25" t="s">
        <v>27</v>
      </c>
      <c r="N9" s="26" t="s">
        <v>69</v>
      </c>
      <c r="O9" s="27"/>
      <c r="P9" s="25" t="s">
        <v>48</v>
      </c>
      <c r="Q9" s="25" t="s">
        <v>30</v>
      </c>
      <c r="R9" s="51"/>
      <c r="S9" s="52"/>
      <c r="T9" s="53"/>
      <c r="U9" s="53"/>
      <c r="V9" s="51"/>
      <c r="W9" s="54"/>
      <c r="X9" s="55"/>
      <c r="Y9" s="51"/>
      <c r="Z9" s="56"/>
      <c r="AA9" s="57"/>
      <c r="AB9" s="51"/>
      <c r="AC9" s="58"/>
      <c r="AD9" s="57"/>
      <c r="AE9" s="57"/>
      <c r="AF9" s="59"/>
      <c r="AG9" s="57"/>
      <c r="AH9" s="57"/>
      <c r="AL9" s="70"/>
      <c r="AO9" s="21">
        <v>30</v>
      </c>
      <c r="AP9" s="21">
        <v>5</v>
      </c>
      <c r="AQ9" s="21">
        <v>102</v>
      </c>
      <c r="AR9" s="21"/>
      <c r="AV9" s="21">
        <v>3</v>
      </c>
      <c r="AW9" s="21">
        <v>26</v>
      </c>
      <c r="DQ9" s="1"/>
    </row>
    <row r="10" spans="1:256" s="28" customFormat="1" ht="25.5">
      <c r="A10" s="14" t="s">
        <v>47</v>
      </c>
      <c r="B10" s="15" t="s">
        <v>78</v>
      </c>
      <c r="C10" s="16" t="s">
        <v>33</v>
      </c>
      <c r="D10" s="16" t="s">
        <v>43</v>
      </c>
      <c r="E10" s="17">
        <v>1</v>
      </c>
      <c r="F10" s="18">
        <v>809</v>
      </c>
      <c r="G10" s="19">
        <v>901903</v>
      </c>
      <c r="H10" s="20" t="s">
        <v>57</v>
      </c>
      <c r="I10" s="21">
        <v>20</v>
      </c>
      <c r="J10" s="22" t="s">
        <v>48</v>
      </c>
      <c r="K10" s="23" t="s">
        <v>79</v>
      </c>
      <c r="L10" s="24">
        <v>0.758883248730964</v>
      </c>
      <c r="M10" s="25" t="s">
        <v>27</v>
      </c>
      <c r="N10" s="26" t="s">
        <v>28</v>
      </c>
      <c r="O10" s="27"/>
      <c r="P10" s="25" t="s">
        <v>48</v>
      </c>
      <c r="Q10" s="25" t="s">
        <v>30</v>
      </c>
      <c r="AL10" s="70"/>
      <c r="AO10" s="21">
        <v>20</v>
      </c>
      <c r="AP10" s="21">
        <v>15</v>
      </c>
      <c r="AQ10" s="21">
        <v>30</v>
      </c>
      <c r="AR10" s="21"/>
      <c r="AV10" s="21">
        <v>8</v>
      </c>
      <c r="AW10" s="21">
        <v>10</v>
      </c>
      <c r="CZ10" s="1"/>
      <c r="IU10"/>
      <c r="IV10"/>
    </row>
    <row r="11" spans="1:256" s="28" customFormat="1" ht="28.5" customHeight="1">
      <c r="A11" s="14" t="s">
        <v>24</v>
      </c>
      <c r="B11" s="15" t="s">
        <v>82</v>
      </c>
      <c r="C11" s="16" t="s">
        <v>36</v>
      </c>
      <c r="D11" s="16" t="s">
        <v>41</v>
      </c>
      <c r="E11" s="17">
        <v>1</v>
      </c>
      <c r="F11" s="18">
        <v>2425</v>
      </c>
      <c r="G11" s="19">
        <v>901903</v>
      </c>
      <c r="H11" s="20" t="s">
        <v>57</v>
      </c>
      <c r="I11" s="21">
        <v>8</v>
      </c>
      <c r="J11" s="22" t="s">
        <v>40</v>
      </c>
      <c r="K11" s="23" t="s">
        <v>80</v>
      </c>
      <c r="L11" s="24">
        <v>0.048953974895397497</v>
      </c>
      <c r="M11" s="25" t="s">
        <v>27</v>
      </c>
      <c r="N11" s="26" t="s">
        <v>28</v>
      </c>
      <c r="O11" s="27"/>
      <c r="P11" s="25" t="s">
        <v>29</v>
      </c>
      <c r="Q11" s="25" t="s">
        <v>30</v>
      </c>
      <c r="AL11" s="70"/>
      <c r="AO11" s="21">
        <v>8</v>
      </c>
      <c r="AP11" s="21">
        <v>10</v>
      </c>
      <c r="AQ11" s="21">
        <v>132</v>
      </c>
      <c r="AR11" s="21"/>
      <c r="AV11" s="21">
        <v>0</v>
      </c>
      <c r="AW11" s="21">
        <v>3840</v>
      </c>
      <c r="CZ11" s="1"/>
      <c r="IU11"/>
      <c r="IV11"/>
    </row>
    <row r="12" spans="1:256" s="28" customFormat="1" ht="25.5">
      <c r="A12" s="14" t="s">
        <v>49</v>
      </c>
      <c r="B12" s="105" t="s">
        <v>97</v>
      </c>
      <c r="C12" s="16" t="s">
        <v>46</v>
      </c>
      <c r="D12" s="16"/>
      <c r="E12" s="17">
        <v>1</v>
      </c>
      <c r="F12" s="18">
        <v>6618</v>
      </c>
      <c r="G12" s="19">
        <v>691585</v>
      </c>
      <c r="H12" s="20" t="s">
        <v>96</v>
      </c>
      <c r="I12" s="21">
        <v>10</v>
      </c>
      <c r="J12" s="22" t="s">
        <v>39</v>
      </c>
      <c r="K12" s="23" t="s">
        <v>98</v>
      </c>
      <c r="L12" s="24">
        <v>0.19964189794091303</v>
      </c>
      <c r="M12" s="25" t="s">
        <v>27</v>
      </c>
      <c r="N12" s="26" t="s">
        <v>28</v>
      </c>
      <c r="O12" s="27"/>
      <c r="P12" s="25" t="s">
        <v>48</v>
      </c>
      <c r="Q12" s="25" t="s">
        <v>30</v>
      </c>
      <c r="AL12" s="70"/>
      <c r="AO12" s="98">
        <f>SUM(AO3:AO11)</f>
        <v>2602</v>
      </c>
      <c r="AP12" s="21">
        <v>10</v>
      </c>
      <c r="AQ12" s="21">
        <v>44</v>
      </c>
      <c r="AR12" s="21"/>
      <c r="AV12" s="21">
        <v>328</v>
      </c>
      <c r="AW12" s="21">
        <v>104</v>
      </c>
      <c r="CZ12" s="1"/>
      <c r="IU12"/>
      <c r="IV12"/>
    </row>
    <row r="13" spans="1:256" s="28" customFormat="1" ht="25.5">
      <c r="A13" s="14" t="s">
        <v>24</v>
      </c>
      <c r="B13" s="105" t="s">
        <v>149</v>
      </c>
      <c r="C13" s="16" t="s">
        <v>46</v>
      </c>
      <c r="D13" s="16"/>
      <c r="E13" s="17">
        <v>1</v>
      </c>
      <c r="F13" s="18">
        <v>149</v>
      </c>
      <c r="G13" s="19">
        <v>691585</v>
      </c>
      <c r="H13" s="20" t="s">
        <v>96</v>
      </c>
      <c r="I13" s="21">
        <v>8</v>
      </c>
      <c r="J13" s="22" t="s">
        <v>26</v>
      </c>
      <c r="K13" s="23" t="s">
        <v>100</v>
      </c>
      <c r="L13" s="24">
        <v>1</v>
      </c>
      <c r="M13" s="25" t="s">
        <v>27</v>
      </c>
      <c r="N13" s="26" t="s">
        <v>28</v>
      </c>
      <c r="O13" s="27"/>
      <c r="P13" s="25" t="s">
        <v>48</v>
      </c>
      <c r="Q13" s="25" t="s">
        <v>30</v>
      </c>
      <c r="AL13" s="70"/>
      <c r="AP13" s="21">
        <v>20</v>
      </c>
      <c r="AQ13" s="21">
        <v>56</v>
      </c>
      <c r="AR13" s="21"/>
      <c r="AV13" s="21">
        <v>109</v>
      </c>
      <c r="AW13" s="21">
        <v>196</v>
      </c>
      <c r="CZ13" s="1"/>
      <c r="IU13"/>
      <c r="IV13"/>
    </row>
    <row r="14" spans="1:256" s="28" customFormat="1" ht="28.5" customHeight="1">
      <c r="A14" s="14" t="s">
        <v>61</v>
      </c>
      <c r="B14" s="105" t="s">
        <v>461</v>
      </c>
      <c r="C14" s="16" t="s">
        <v>46</v>
      </c>
      <c r="D14" s="16"/>
      <c r="E14" s="17" t="s">
        <v>26</v>
      </c>
      <c r="F14" s="18">
        <v>1834</v>
      </c>
      <c r="G14" s="19">
        <v>691586</v>
      </c>
      <c r="H14" s="20" t="s">
        <v>96</v>
      </c>
      <c r="I14" s="127">
        <v>50</v>
      </c>
      <c r="J14" s="22" t="s">
        <v>39</v>
      </c>
      <c r="K14" s="23"/>
      <c r="L14" s="24"/>
      <c r="M14" s="25" t="s">
        <v>27</v>
      </c>
      <c r="N14" s="26" t="s">
        <v>28</v>
      </c>
      <c r="O14" s="27"/>
      <c r="P14" s="25" t="s">
        <v>40</v>
      </c>
      <c r="Q14" s="25" t="s">
        <v>30</v>
      </c>
      <c r="AL14" s="92" t="s">
        <v>462</v>
      </c>
      <c r="AP14" s="21">
        <v>70</v>
      </c>
      <c r="AQ14" s="21">
        <v>136</v>
      </c>
      <c r="AR14" s="21"/>
      <c r="AV14" s="21">
        <v>186</v>
      </c>
      <c r="AW14" s="21">
        <v>3760</v>
      </c>
      <c r="CZ14" s="1"/>
      <c r="IU14"/>
      <c r="IV14"/>
    </row>
    <row r="15" spans="1:256" s="28" customFormat="1" ht="27.75" customHeight="1">
      <c r="A15" s="14" t="s">
        <v>47</v>
      </c>
      <c r="B15" s="15" t="s">
        <v>101</v>
      </c>
      <c r="C15" s="16" t="s">
        <v>36</v>
      </c>
      <c r="D15" s="16" t="s">
        <v>41</v>
      </c>
      <c r="E15" s="17">
        <v>1</v>
      </c>
      <c r="F15" s="18">
        <v>2113</v>
      </c>
      <c r="G15" s="19">
        <v>691585</v>
      </c>
      <c r="H15" s="20" t="s">
        <v>96</v>
      </c>
      <c r="I15" s="21">
        <v>0</v>
      </c>
      <c r="J15" s="22" t="s">
        <v>48</v>
      </c>
      <c r="K15" s="23" t="s">
        <v>102</v>
      </c>
      <c r="L15" s="24">
        <v>0.0974212034383954</v>
      </c>
      <c r="M15" s="25" t="s">
        <v>27</v>
      </c>
      <c r="N15" s="26" t="s">
        <v>28</v>
      </c>
      <c r="O15" s="27"/>
      <c r="P15" s="25" t="s">
        <v>35</v>
      </c>
      <c r="Q15" s="25" t="s">
        <v>30</v>
      </c>
      <c r="AL15" s="104" t="s">
        <v>481</v>
      </c>
      <c r="AP15" s="21">
        <v>8</v>
      </c>
      <c r="AQ15" s="21">
        <v>8</v>
      </c>
      <c r="AR15" s="21"/>
      <c r="AV15" s="21">
        <v>112</v>
      </c>
      <c r="AW15" s="21">
        <v>0</v>
      </c>
      <c r="CZ15" s="1"/>
      <c r="IU15"/>
      <c r="IV15"/>
    </row>
    <row r="16" spans="1:256" s="28" customFormat="1" ht="38.25">
      <c r="A16" s="14" t="s">
        <v>24</v>
      </c>
      <c r="B16" s="15" t="s">
        <v>103</v>
      </c>
      <c r="C16" s="16" t="s">
        <v>36</v>
      </c>
      <c r="D16" s="16" t="s">
        <v>41</v>
      </c>
      <c r="E16" s="17">
        <v>1</v>
      </c>
      <c r="F16" s="18">
        <v>498</v>
      </c>
      <c r="G16" s="19">
        <v>691585</v>
      </c>
      <c r="H16" s="20" t="s">
        <v>96</v>
      </c>
      <c r="I16" s="21">
        <v>0</v>
      </c>
      <c r="J16" s="22" t="s">
        <v>48</v>
      </c>
      <c r="K16" s="23" t="s">
        <v>104</v>
      </c>
      <c r="L16" s="24">
        <v>0.0139442231075697</v>
      </c>
      <c r="M16" s="25" t="s">
        <v>27</v>
      </c>
      <c r="N16" s="26" t="s">
        <v>28</v>
      </c>
      <c r="O16" s="27"/>
      <c r="P16" s="25" t="s">
        <v>35</v>
      </c>
      <c r="Q16" s="25" t="s">
        <v>30</v>
      </c>
      <c r="AL16" s="70"/>
      <c r="AP16" s="21">
        <v>16</v>
      </c>
      <c r="AQ16" s="21">
        <v>52</v>
      </c>
      <c r="AR16" s="21"/>
      <c r="AV16" s="21">
        <v>15</v>
      </c>
      <c r="AW16" s="113">
        <f>SUM(AW3:AW15)</f>
        <v>11113</v>
      </c>
      <c r="CZ16" s="1"/>
      <c r="IU16"/>
      <c r="IV16"/>
    </row>
    <row r="17" spans="1:256" s="28" customFormat="1" ht="25.5">
      <c r="A17" s="14" t="s">
        <v>24</v>
      </c>
      <c r="B17" s="105" t="s">
        <v>106</v>
      </c>
      <c r="C17" s="16" t="s">
        <v>46</v>
      </c>
      <c r="D17" s="16"/>
      <c r="E17" s="17">
        <v>1</v>
      </c>
      <c r="F17" s="18">
        <v>8866</v>
      </c>
      <c r="G17" s="19">
        <v>691585</v>
      </c>
      <c r="H17" s="20" t="s">
        <v>96</v>
      </c>
      <c r="I17" s="21">
        <v>25</v>
      </c>
      <c r="J17" s="22" t="s">
        <v>39</v>
      </c>
      <c r="K17" s="23" t="s">
        <v>98</v>
      </c>
      <c r="L17" s="24">
        <v>0.10834833483348301</v>
      </c>
      <c r="M17" s="25" t="s">
        <v>27</v>
      </c>
      <c r="N17" s="26" t="s">
        <v>28</v>
      </c>
      <c r="O17" s="27"/>
      <c r="P17" s="25" t="s">
        <v>48</v>
      </c>
      <c r="Q17" s="25" t="s">
        <v>30</v>
      </c>
      <c r="AL17" s="70"/>
      <c r="AP17" s="21">
        <v>18</v>
      </c>
      <c r="AQ17" s="21">
        <v>32</v>
      </c>
      <c r="AR17" s="21"/>
      <c r="AV17" s="21">
        <v>1051</v>
      </c>
      <c r="CZ17" s="1"/>
      <c r="IU17"/>
      <c r="IV17"/>
    </row>
    <row r="18" spans="1:256" s="28" customFormat="1" ht="23.25" customHeight="1">
      <c r="A18" s="14"/>
      <c r="B18" s="105"/>
      <c r="C18" s="16"/>
      <c r="D18" s="16"/>
      <c r="E18" s="17"/>
      <c r="F18" s="18"/>
      <c r="G18" s="19"/>
      <c r="H18" s="20"/>
      <c r="I18" s="21"/>
      <c r="J18" s="22"/>
      <c r="K18" s="23"/>
      <c r="L18" s="24"/>
      <c r="M18" s="25"/>
      <c r="N18" s="26"/>
      <c r="O18" s="27"/>
      <c r="P18" s="25"/>
      <c r="Q18" s="25"/>
      <c r="AL18" s="70"/>
      <c r="AP18" s="21"/>
      <c r="AQ18" s="21">
        <v>43</v>
      </c>
      <c r="AR18" s="21"/>
      <c r="AV18" s="21">
        <v>216</v>
      </c>
      <c r="CZ18" s="1"/>
      <c r="IU18"/>
      <c r="IV18"/>
    </row>
    <row r="19" spans="1:256" s="1" customFormat="1" ht="25.5">
      <c r="A19" s="14" t="s">
        <v>61</v>
      </c>
      <c r="B19" s="15" t="s">
        <v>108</v>
      </c>
      <c r="C19" s="16" t="s">
        <v>36</v>
      </c>
      <c r="D19" s="16" t="s">
        <v>95</v>
      </c>
      <c r="E19" s="17">
        <v>1</v>
      </c>
      <c r="F19" s="18">
        <v>4674</v>
      </c>
      <c r="G19" s="19">
        <v>691585</v>
      </c>
      <c r="H19" s="20" t="s">
        <v>96</v>
      </c>
      <c r="I19" s="127">
        <v>5</v>
      </c>
      <c r="J19" s="22" t="s">
        <v>48</v>
      </c>
      <c r="K19" s="23" t="s">
        <v>104</v>
      </c>
      <c r="L19" s="24">
        <v>0.0536941580756014</v>
      </c>
      <c r="M19" s="25" t="s">
        <v>27</v>
      </c>
      <c r="N19" s="26" t="s">
        <v>28</v>
      </c>
      <c r="O19" s="27"/>
      <c r="P19" s="25" t="s">
        <v>35</v>
      </c>
      <c r="Q19" s="25" t="s">
        <v>30</v>
      </c>
      <c r="AL19" s="68"/>
      <c r="AP19" s="21">
        <v>12</v>
      </c>
      <c r="AQ19" s="21">
        <v>2040</v>
      </c>
      <c r="AR19" s="21"/>
      <c r="AV19" s="21">
        <v>10</v>
      </c>
      <c r="IU19"/>
      <c r="IV19"/>
    </row>
    <row r="20" spans="1:256" s="1" customFormat="1" ht="25.5" customHeight="1">
      <c r="A20" s="14" t="s">
        <v>61</v>
      </c>
      <c r="B20" s="105" t="s">
        <v>109</v>
      </c>
      <c r="C20" s="16" t="s">
        <v>36</v>
      </c>
      <c r="D20" s="16" t="s">
        <v>41</v>
      </c>
      <c r="E20" s="17">
        <v>1</v>
      </c>
      <c r="F20" s="18">
        <v>8811</v>
      </c>
      <c r="G20" s="19">
        <v>691585</v>
      </c>
      <c r="H20" s="20" t="s">
        <v>96</v>
      </c>
      <c r="I20" s="21">
        <v>15</v>
      </c>
      <c r="J20" s="22" t="s">
        <v>110</v>
      </c>
      <c r="K20" s="23" t="s">
        <v>111</v>
      </c>
      <c r="L20" s="24">
        <v>0.44188191881918804</v>
      </c>
      <c r="M20" s="25" t="s">
        <v>27</v>
      </c>
      <c r="N20" s="26" t="s">
        <v>69</v>
      </c>
      <c r="O20" s="27"/>
      <c r="P20" s="25" t="s">
        <v>48</v>
      </c>
      <c r="Q20" s="25" t="s">
        <v>112</v>
      </c>
      <c r="AL20" s="68"/>
      <c r="AP20" s="21">
        <v>120</v>
      </c>
      <c r="AQ20" s="111">
        <f>SUM(AQ3:AQ19)</f>
        <v>2906</v>
      </c>
      <c r="AR20" s="21"/>
      <c r="AV20" s="21">
        <v>10</v>
      </c>
      <c r="IU20"/>
      <c r="IV20"/>
    </row>
    <row r="21" spans="1:256" s="1" customFormat="1" ht="29.25" customHeight="1">
      <c r="A21" s="14" t="s">
        <v>61</v>
      </c>
      <c r="B21" s="105" t="s">
        <v>113</v>
      </c>
      <c r="C21" s="16" t="s">
        <v>36</v>
      </c>
      <c r="D21" s="16" t="s">
        <v>51</v>
      </c>
      <c r="E21" s="17">
        <v>1</v>
      </c>
      <c r="F21" s="18">
        <v>1574</v>
      </c>
      <c r="G21" s="19">
        <v>691585</v>
      </c>
      <c r="H21" s="20" t="s">
        <v>96</v>
      </c>
      <c r="I21" s="21">
        <v>10</v>
      </c>
      <c r="J21" s="22" t="s">
        <v>88</v>
      </c>
      <c r="K21" s="23" t="s">
        <v>114</v>
      </c>
      <c r="L21" s="24">
        <v>0.999363867684478</v>
      </c>
      <c r="M21" s="25" t="s">
        <v>27</v>
      </c>
      <c r="N21" s="26" t="s">
        <v>69</v>
      </c>
      <c r="O21" s="27"/>
      <c r="P21" s="25" t="s">
        <v>48</v>
      </c>
      <c r="Q21" s="25" t="s">
        <v>86</v>
      </c>
      <c r="AL21" s="68"/>
      <c r="AP21" s="21">
        <v>250</v>
      </c>
      <c r="AR21" s="21"/>
      <c r="AV21" s="21">
        <v>0</v>
      </c>
      <c r="IU21"/>
      <c r="IV21"/>
    </row>
    <row r="22" spans="1:256" s="1" customFormat="1" ht="28.5" customHeight="1">
      <c r="A22" s="14" t="s">
        <v>61</v>
      </c>
      <c r="B22" s="105" t="s">
        <v>115</v>
      </c>
      <c r="C22" s="16" t="s">
        <v>46</v>
      </c>
      <c r="D22" s="16"/>
      <c r="E22" s="17">
        <v>1</v>
      </c>
      <c r="F22" s="18">
        <v>3316</v>
      </c>
      <c r="G22" s="19">
        <v>691585</v>
      </c>
      <c r="H22" s="20" t="s">
        <v>96</v>
      </c>
      <c r="I22" s="21">
        <v>10</v>
      </c>
      <c r="J22" s="22" t="s">
        <v>93</v>
      </c>
      <c r="K22" s="23" t="s">
        <v>116</v>
      </c>
      <c r="L22" s="24">
        <v>1</v>
      </c>
      <c r="M22" s="25" t="s">
        <v>27</v>
      </c>
      <c r="N22" s="26" t="s">
        <v>69</v>
      </c>
      <c r="O22" s="27"/>
      <c r="P22" s="25" t="s">
        <v>48</v>
      </c>
      <c r="Q22" s="25" t="s">
        <v>74</v>
      </c>
      <c r="AL22" s="68"/>
      <c r="AP22" s="21">
        <v>60</v>
      </c>
      <c r="AR22" s="21"/>
      <c r="AV22" s="21">
        <v>20</v>
      </c>
      <c r="IU22"/>
      <c r="IV22"/>
    </row>
    <row r="23" spans="1:256" s="1" customFormat="1" ht="27" customHeight="1">
      <c r="A23" s="14" t="s">
        <v>61</v>
      </c>
      <c r="B23" s="105" t="s">
        <v>117</v>
      </c>
      <c r="C23" s="16" t="s">
        <v>46</v>
      </c>
      <c r="D23" s="16"/>
      <c r="E23" s="17">
        <v>1</v>
      </c>
      <c r="F23" s="18">
        <v>3255</v>
      </c>
      <c r="G23" s="19">
        <v>691585</v>
      </c>
      <c r="H23" s="20" t="s">
        <v>96</v>
      </c>
      <c r="I23" s="21">
        <v>20</v>
      </c>
      <c r="J23" s="22" t="s">
        <v>26</v>
      </c>
      <c r="K23" s="23" t="s">
        <v>118</v>
      </c>
      <c r="L23" s="24">
        <v>0.9996932515337421</v>
      </c>
      <c r="M23" s="25" t="s">
        <v>27</v>
      </c>
      <c r="N23" s="26" t="s">
        <v>69</v>
      </c>
      <c r="O23" s="27"/>
      <c r="P23" s="25" t="s">
        <v>48</v>
      </c>
      <c r="Q23" s="25" t="s">
        <v>119</v>
      </c>
      <c r="AL23" s="68"/>
      <c r="AP23" s="21">
        <v>5</v>
      </c>
      <c r="AR23" s="21"/>
      <c r="AV23" s="21">
        <v>216</v>
      </c>
      <c r="IU23"/>
      <c r="IV23"/>
    </row>
    <row r="24" spans="1:256" s="1" customFormat="1" ht="39" customHeight="1">
      <c r="A24" s="14" t="s">
        <v>61</v>
      </c>
      <c r="B24" s="105" t="s">
        <v>120</v>
      </c>
      <c r="C24" s="16" t="s">
        <v>32</v>
      </c>
      <c r="D24" s="16"/>
      <c r="E24" s="17">
        <v>1</v>
      </c>
      <c r="F24" s="18">
        <v>3224</v>
      </c>
      <c r="G24" s="19">
        <v>691585</v>
      </c>
      <c r="H24" s="20" t="s">
        <v>96</v>
      </c>
      <c r="I24" s="21">
        <v>70</v>
      </c>
      <c r="J24" s="22" t="s">
        <v>121</v>
      </c>
      <c r="K24" s="23" t="s">
        <v>122</v>
      </c>
      <c r="L24" s="24">
        <v>0.789187460012796</v>
      </c>
      <c r="M24" s="25" t="s">
        <v>27</v>
      </c>
      <c r="N24" s="26" t="s">
        <v>69</v>
      </c>
      <c r="O24" s="27"/>
      <c r="P24" s="25" t="s">
        <v>48</v>
      </c>
      <c r="Q24" s="25" t="s">
        <v>73</v>
      </c>
      <c r="AL24" s="68"/>
      <c r="AP24" s="21">
        <v>54</v>
      </c>
      <c r="AR24" s="21"/>
      <c r="AV24" s="21">
        <v>10</v>
      </c>
      <c r="IU24"/>
      <c r="IV24"/>
    </row>
    <row r="25" spans="1:256" s="1" customFormat="1" ht="25.5">
      <c r="A25" s="14" t="s">
        <v>61</v>
      </c>
      <c r="B25" s="15" t="s">
        <v>124</v>
      </c>
      <c r="C25" s="16" t="s">
        <v>36</v>
      </c>
      <c r="D25" s="16" t="s">
        <v>42</v>
      </c>
      <c r="E25" s="17">
        <v>1</v>
      </c>
      <c r="F25" s="18">
        <v>3005</v>
      </c>
      <c r="G25" s="19">
        <v>691585</v>
      </c>
      <c r="H25" s="20" t="s">
        <v>96</v>
      </c>
      <c r="I25" s="21">
        <v>8</v>
      </c>
      <c r="J25" s="22" t="s">
        <v>39</v>
      </c>
      <c r="K25" s="23" t="s">
        <v>125</v>
      </c>
      <c r="L25" s="24">
        <v>0.0191735537190083</v>
      </c>
      <c r="M25" s="25" t="s">
        <v>27</v>
      </c>
      <c r="N25" s="26" t="s">
        <v>28</v>
      </c>
      <c r="O25" s="27"/>
      <c r="P25" s="25" t="s">
        <v>35</v>
      </c>
      <c r="Q25" s="25" t="s">
        <v>30</v>
      </c>
      <c r="AL25" s="68"/>
      <c r="AP25" s="21">
        <v>57</v>
      </c>
      <c r="AR25" s="21"/>
      <c r="AV25" s="21">
        <v>0</v>
      </c>
      <c r="IU25"/>
      <c r="IV25"/>
    </row>
    <row r="26" spans="1:256" s="1" customFormat="1" ht="27.75" customHeight="1">
      <c r="A26" s="14" t="s">
        <v>24</v>
      </c>
      <c r="B26" s="15" t="s">
        <v>126</v>
      </c>
      <c r="C26" s="16" t="s">
        <v>36</v>
      </c>
      <c r="D26" s="16" t="s">
        <v>41</v>
      </c>
      <c r="E26" s="17">
        <v>1</v>
      </c>
      <c r="F26" s="18">
        <v>14360</v>
      </c>
      <c r="G26" s="19">
        <v>691585</v>
      </c>
      <c r="H26" s="20" t="s">
        <v>96</v>
      </c>
      <c r="I26" s="21">
        <v>16</v>
      </c>
      <c r="J26" s="22" t="s">
        <v>127</v>
      </c>
      <c r="K26" s="23" t="s">
        <v>128</v>
      </c>
      <c r="L26" s="24">
        <v>0.167564953012714</v>
      </c>
      <c r="M26" s="25" t="s">
        <v>27</v>
      </c>
      <c r="N26" s="26" t="s">
        <v>28</v>
      </c>
      <c r="O26" s="27"/>
      <c r="P26" s="25" t="s">
        <v>48</v>
      </c>
      <c r="Q26" s="25" t="s">
        <v>30</v>
      </c>
      <c r="AL26" s="68"/>
      <c r="AP26" s="21">
        <v>24</v>
      </c>
      <c r="AR26" s="21"/>
      <c r="AV26" s="21">
        <v>0</v>
      </c>
      <c r="IU26"/>
      <c r="IV26"/>
    </row>
    <row r="27" spans="1:256" s="1" customFormat="1" ht="27.75" customHeight="1">
      <c r="A27" s="14" t="s">
        <v>24</v>
      </c>
      <c r="B27" s="15" t="s">
        <v>129</v>
      </c>
      <c r="C27" s="16" t="s">
        <v>36</v>
      </c>
      <c r="D27" s="16" t="s">
        <v>41</v>
      </c>
      <c r="E27" s="17">
        <v>1</v>
      </c>
      <c r="F27" s="18">
        <v>15613</v>
      </c>
      <c r="G27" s="19">
        <v>691585</v>
      </c>
      <c r="H27" s="20" t="s">
        <v>96</v>
      </c>
      <c r="I27" s="21">
        <v>18</v>
      </c>
      <c r="J27" s="22" t="s">
        <v>130</v>
      </c>
      <c r="K27" s="23" t="s">
        <v>131</v>
      </c>
      <c r="L27" s="24">
        <v>0.154043316673074</v>
      </c>
      <c r="M27" s="25" t="s">
        <v>27</v>
      </c>
      <c r="N27" s="26" t="s">
        <v>28</v>
      </c>
      <c r="O27" s="27"/>
      <c r="P27" s="25" t="s">
        <v>48</v>
      </c>
      <c r="Q27" s="25" t="s">
        <v>30</v>
      </c>
      <c r="AL27" s="68"/>
      <c r="AP27" s="21">
        <v>28</v>
      </c>
      <c r="AR27" s="21"/>
      <c r="AV27" s="21">
        <v>550</v>
      </c>
      <c r="IU27"/>
      <c r="IV27"/>
    </row>
    <row r="28" spans="1:256" s="1" customFormat="1" ht="27.75" customHeight="1">
      <c r="A28" s="14" t="s">
        <v>24</v>
      </c>
      <c r="B28" s="15" t="s">
        <v>393</v>
      </c>
      <c r="C28" s="16" t="s">
        <v>36</v>
      </c>
      <c r="D28" s="16"/>
      <c r="E28" s="17" t="s">
        <v>26</v>
      </c>
      <c r="F28" s="18">
        <v>664</v>
      </c>
      <c r="G28" s="19">
        <v>691585</v>
      </c>
      <c r="H28" s="20" t="s">
        <v>96</v>
      </c>
      <c r="I28" s="21">
        <v>12</v>
      </c>
      <c r="J28" s="22" t="s">
        <v>39</v>
      </c>
      <c r="K28" s="23"/>
      <c r="L28" s="24"/>
      <c r="M28" s="25" t="s">
        <v>27</v>
      </c>
      <c r="N28" s="26" t="s">
        <v>28</v>
      </c>
      <c r="O28" s="27"/>
      <c r="P28" s="25" t="s">
        <v>48</v>
      </c>
      <c r="Q28" s="25" t="s">
        <v>30</v>
      </c>
      <c r="AL28" s="68"/>
      <c r="AP28" s="21">
        <v>45</v>
      </c>
      <c r="AR28" s="21"/>
      <c r="AV28" s="21">
        <v>0</v>
      </c>
      <c r="IU28"/>
      <c r="IV28"/>
    </row>
    <row r="29" spans="1:256" s="1" customFormat="1" ht="27.75" customHeight="1">
      <c r="A29" s="14" t="s">
        <v>24</v>
      </c>
      <c r="B29" s="15" t="s">
        <v>500</v>
      </c>
      <c r="C29" s="16" t="s">
        <v>32</v>
      </c>
      <c r="D29" s="16"/>
      <c r="E29" s="17" t="s">
        <v>26</v>
      </c>
      <c r="F29" s="18">
        <v>8207</v>
      </c>
      <c r="G29" s="19">
        <v>691585</v>
      </c>
      <c r="H29" s="20" t="s">
        <v>96</v>
      </c>
      <c r="I29" s="21">
        <v>120</v>
      </c>
      <c r="J29" s="22" t="s">
        <v>48</v>
      </c>
      <c r="K29" s="23"/>
      <c r="L29" s="24"/>
      <c r="M29" s="25" t="s">
        <v>27</v>
      </c>
      <c r="N29" s="26" t="s">
        <v>28</v>
      </c>
      <c r="O29" s="27"/>
      <c r="P29" s="25" t="s">
        <v>48</v>
      </c>
      <c r="Q29" s="25" t="s">
        <v>30</v>
      </c>
      <c r="AL29" s="68"/>
      <c r="AP29" s="21">
        <v>44</v>
      </c>
      <c r="AR29" s="21"/>
      <c r="AV29" s="21">
        <v>20</v>
      </c>
      <c r="IU29"/>
      <c r="IV29"/>
    </row>
    <row r="30" spans="1:256" s="1" customFormat="1" ht="27.75" customHeight="1">
      <c r="A30" s="14" t="s">
        <v>24</v>
      </c>
      <c r="B30" s="15" t="s">
        <v>501</v>
      </c>
      <c r="C30" s="16" t="s">
        <v>25</v>
      </c>
      <c r="D30" s="16"/>
      <c r="E30" s="17" t="s">
        <v>26</v>
      </c>
      <c r="F30" s="18">
        <v>1809</v>
      </c>
      <c r="G30" s="19">
        <v>691585</v>
      </c>
      <c r="H30" s="20" t="s">
        <v>96</v>
      </c>
      <c r="I30" s="21">
        <v>250</v>
      </c>
      <c r="J30" s="22" t="s">
        <v>48</v>
      </c>
      <c r="K30" s="23"/>
      <c r="L30" s="24"/>
      <c r="M30" s="25" t="s">
        <v>27</v>
      </c>
      <c r="N30" s="26" t="s">
        <v>28</v>
      </c>
      <c r="O30" s="27"/>
      <c r="P30" s="25" t="s">
        <v>48</v>
      </c>
      <c r="Q30" s="25" t="s">
        <v>30</v>
      </c>
      <c r="AL30" s="68"/>
      <c r="AP30" s="21">
        <v>0</v>
      </c>
      <c r="AR30" s="21"/>
      <c r="AV30" s="21">
        <v>930</v>
      </c>
      <c r="IU30"/>
      <c r="IV30"/>
    </row>
    <row r="31" spans="1:256" s="1" customFormat="1" ht="27.75" customHeight="1">
      <c r="A31" s="14" t="s">
        <v>47</v>
      </c>
      <c r="B31" s="15" t="s">
        <v>132</v>
      </c>
      <c r="C31" s="16" t="s">
        <v>36</v>
      </c>
      <c r="D31" s="16" t="s">
        <v>41</v>
      </c>
      <c r="E31" s="17">
        <v>1</v>
      </c>
      <c r="F31" s="18">
        <v>4092</v>
      </c>
      <c r="G31" s="19">
        <v>691585</v>
      </c>
      <c r="H31" s="20" t="s">
        <v>96</v>
      </c>
      <c r="I31" s="21">
        <v>60</v>
      </c>
      <c r="J31" s="22" t="s">
        <v>94</v>
      </c>
      <c r="K31" s="23" t="s">
        <v>133</v>
      </c>
      <c r="L31" s="24">
        <v>0.0430542340627973</v>
      </c>
      <c r="M31" s="25" t="s">
        <v>27</v>
      </c>
      <c r="N31" s="26" t="s">
        <v>28</v>
      </c>
      <c r="O31" s="27"/>
      <c r="P31" s="25" t="s">
        <v>48</v>
      </c>
      <c r="Q31" s="25" t="s">
        <v>30</v>
      </c>
      <c r="AL31" s="68"/>
      <c r="AP31" s="21">
        <v>105</v>
      </c>
      <c r="AR31" s="21"/>
      <c r="AV31" s="21">
        <v>116</v>
      </c>
      <c r="IU31"/>
      <c r="IV31"/>
    </row>
    <row r="32" spans="1:256" s="1" customFormat="1" ht="25.5">
      <c r="A32" s="14" t="s">
        <v>47</v>
      </c>
      <c r="B32" s="15" t="s">
        <v>135</v>
      </c>
      <c r="C32" s="16" t="s">
        <v>46</v>
      </c>
      <c r="D32" s="16"/>
      <c r="E32" s="17">
        <v>1</v>
      </c>
      <c r="F32" s="18">
        <v>118</v>
      </c>
      <c r="G32" s="19">
        <v>691585</v>
      </c>
      <c r="H32" s="20" t="s">
        <v>96</v>
      </c>
      <c r="I32" s="21">
        <v>5</v>
      </c>
      <c r="J32" s="22" t="s">
        <v>40</v>
      </c>
      <c r="K32" s="23" t="s">
        <v>136</v>
      </c>
      <c r="L32" s="24">
        <v>0.28387096774193504</v>
      </c>
      <c r="M32" s="25" t="s">
        <v>27</v>
      </c>
      <c r="N32" s="26" t="s">
        <v>28</v>
      </c>
      <c r="O32" s="27"/>
      <c r="P32" s="25" t="s">
        <v>48</v>
      </c>
      <c r="Q32" s="25" t="s">
        <v>30</v>
      </c>
      <c r="AL32" s="68"/>
      <c r="AP32" s="21">
        <v>0</v>
      </c>
      <c r="AR32" s="21"/>
      <c r="AV32" s="21">
        <v>35</v>
      </c>
      <c r="IU32"/>
      <c r="IV32"/>
    </row>
    <row r="33" spans="1:256" s="1" customFormat="1" ht="40.5" customHeight="1">
      <c r="A33" s="14" t="s">
        <v>61</v>
      </c>
      <c r="B33" s="15" t="s">
        <v>137</v>
      </c>
      <c r="C33" s="16" t="s">
        <v>32</v>
      </c>
      <c r="D33" s="16"/>
      <c r="E33" s="17">
        <v>1</v>
      </c>
      <c r="F33" s="18">
        <v>1780</v>
      </c>
      <c r="G33" s="19">
        <v>691585</v>
      </c>
      <c r="H33" s="20" t="s">
        <v>96</v>
      </c>
      <c r="I33" s="21">
        <v>54</v>
      </c>
      <c r="J33" s="22" t="s">
        <v>40</v>
      </c>
      <c r="K33" s="23" t="s">
        <v>138</v>
      </c>
      <c r="L33" s="24">
        <v>0.9029069767441861</v>
      </c>
      <c r="M33" s="25" t="s">
        <v>27</v>
      </c>
      <c r="N33" s="26" t="s">
        <v>139</v>
      </c>
      <c r="O33" s="27" t="s">
        <v>140</v>
      </c>
      <c r="P33" s="25" t="s">
        <v>48</v>
      </c>
      <c r="Q33" s="25" t="s">
        <v>30</v>
      </c>
      <c r="AL33" s="68"/>
      <c r="AP33" s="21">
        <v>24</v>
      </c>
      <c r="AR33" s="21"/>
      <c r="AV33" s="21">
        <v>0</v>
      </c>
      <c r="IU33"/>
      <c r="IV33"/>
    </row>
    <row r="34" spans="1:256" s="1" customFormat="1" ht="25.5">
      <c r="A34" s="14" t="s">
        <v>61</v>
      </c>
      <c r="B34" s="15" t="s">
        <v>141</v>
      </c>
      <c r="C34" s="16" t="s">
        <v>25</v>
      </c>
      <c r="D34" s="16"/>
      <c r="E34" s="17">
        <v>1</v>
      </c>
      <c r="F34" s="18">
        <v>1338</v>
      </c>
      <c r="G34" s="19">
        <v>691585</v>
      </c>
      <c r="H34" s="20" t="s">
        <v>96</v>
      </c>
      <c r="I34" s="21">
        <v>57</v>
      </c>
      <c r="J34" s="22" t="s">
        <v>40</v>
      </c>
      <c r="K34" s="23" t="s">
        <v>138</v>
      </c>
      <c r="L34" s="24">
        <v>0.609756097560976</v>
      </c>
      <c r="M34" s="25" t="s">
        <v>27</v>
      </c>
      <c r="N34" s="26" t="s">
        <v>139</v>
      </c>
      <c r="O34" s="27" t="s">
        <v>140</v>
      </c>
      <c r="P34" s="25" t="s">
        <v>48</v>
      </c>
      <c r="Q34" s="25" t="s">
        <v>30</v>
      </c>
      <c r="AL34" s="68"/>
      <c r="AP34" s="21">
        <v>0</v>
      </c>
      <c r="AR34" s="21"/>
      <c r="AV34" s="21">
        <v>52</v>
      </c>
      <c r="IU34"/>
      <c r="IV34"/>
    </row>
    <row r="35" spans="1:256" s="1" customFormat="1" ht="41.25" customHeight="1">
      <c r="A35" s="14" t="s">
        <v>47</v>
      </c>
      <c r="B35" s="15" t="s">
        <v>142</v>
      </c>
      <c r="C35" s="16" t="s">
        <v>32</v>
      </c>
      <c r="D35" s="16"/>
      <c r="E35" s="17">
        <v>1</v>
      </c>
      <c r="F35" s="18">
        <v>7122</v>
      </c>
      <c r="G35" s="19">
        <v>691585</v>
      </c>
      <c r="H35" s="20" t="s">
        <v>96</v>
      </c>
      <c r="I35" s="21">
        <v>24</v>
      </c>
      <c r="J35" s="22" t="s">
        <v>48</v>
      </c>
      <c r="K35" s="23" t="s">
        <v>143</v>
      </c>
      <c r="L35" s="24">
        <v>0.004243881737162261</v>
      </c>
      <c r="M35" s="25" t="s">
        <v>27</v>
      </c>
      <c r="N35" s="26" t="s">
        <v>28</v>
      </c>
      <c r="O35" s="27"/>
      <c r="P35" s="25" t="s">
        <v>48</v>
      </c>
      <c r="Q35" s="25" t="s">
        <v>30</v>
      </c>
      <c r="AL35" s="68"/>
      <c r="AP35" s="21">
        <v>0</v>
      </c>
      <c r="AR35" s="21"/>
      <c r="AV35" s="21">
        <v>0</v>
      </c>
      <c r="IU35"/>
      <c r="IV35"/>
    </row>
    <row r="36" spans="1:256" s="1" customFormat="1" ht="25.5">
      <c r="A36" s="14" t="s">
        <v>24</v>
      </c>
      <c r="B36" s="105" t="s">
        <v>144</v>
      </c>
      <c r="C36" s="16" t="s">
        <v>25</v>
      </c>
      <c r="D36" s="16"/>
      <c r="E36" s="17">
        <v>1</v>
      </c>
      <c r="F36" s="18">
        <v>5139</v>
      </c>
      <c r="G36" s="19">
        <v>691585</v>
      </c>
      <c r="H36" s="20" t="s">
        <v>96</v>
      </c>
      <c r="I36" s="21">
        <v>28</v>
      </c>
      <c r="J36" s="22" t="s">
        <v>134</v>
      </c>
      <c r="K36" s="23" t="s">
        <v>145</v>
      </c>
      <c r="L36" s="24">
        <v>0.278886756238004</v>
      </c>
      <c r="M36" s="25" t="s">
        <v>27</v>
      </c>
      <c r="N36" s="26" t="s">
        <v>28</v>
      </c>
      <c r="O36" s="27"/>
      <c r="P36" s="25" t="s">
        <v>48</v>
      </c>
      <c r="Q36" s="25" t="s">
        <v>30</v>
      </c>
      <c r="AL36" s="68"/>
      <c r="AP36" s="21">
        <v>1500</v>
      </c>
      <c r="AR36" s="21"/>
      <c r="AV36" s="21">
        <v>0</v>
      </c>
      <c r="IU36"/>
      <c r="IV36"/>
    </row>
    <row r="37" spans="1:256" s="1" customFormat="1" ht="39" customHeight="1">
      <c r="A37" s="14" t="s">
        <v>24</v>
      </c>
      <c r="B37" s="105" t="s">
        <v>146</v>
      </c>
      <c r="C37" s="16" t="s">
        <v>32</v>
      </c>
      <c r="D37" s="16"/>
      <c r="E37" s="17">
        <v>1</v>
      </c>
      <c r="F37" s="18">
        <v>675</v>
      </c>
      <c r="G37" s="19">
        <v>691585</v>
      </c>
      <c r="H37" s="20" t="s">
        <v>96</v>
      </c>
      <c r="I37" s="21">
        <v>45</v>
      </c>
      <c r="J37" s="22" t="s">
        <v>147</v>
      </c>
      <c r="K37" s="23" t="s">
        <v>148</v>
      </c>
      <c r="L37" s="24">
        <v>0.5805022156573121</v>
      </c>
      <c r="M37" s="25" t="s">
        <v>27</v>
      </c>
      <c r="N37" s="26" t="s">
        <v>28</v>
      </c>
      <c r="O37" s="27"/>
      <c r="P37" s="25" t="s">
        <v>48</v>
      </c>
      <c r="Q37" s="25" t="s">
        <v>30</v>
      </c>
      <c r="AL37" s="68"/>
      <c r="AP37" s="21">
        <v>1135</v>
      </c>
      <c r="AR37" s="21"/>
      <c r="AV37" s="21">
        <v>50</v>
      </c>
      <c r="IU37"/>
      <c r="IV37"/>
    </row>
    <row r="38" spans="1:256" s="1" customFormat="1" ht="32.25" customHeight="1">
      <c r="A38" s="14" t="s">
        <v>24</v>
      </c>
      <c r="B38" s="15" t="s">
        <v>150</v>
      </c>
      <c r="C38" s="16" t="s">
        <v>36</v>
      </c>
      <c r="D38" s="16" t="s">
        <v>41</v>
      </c>
      <c r="E38" s="17">
        <v>1</v>
      </c>
      <c r="F38" s="18">
        <v>1767</v>
      </c>
      <c r="G38" s="19">
        <v>691585</v>
      </c>
      <c r="H38" s="20" t="s">
        <v>96</v>
      </c>
      <c r="I38" s="21">
        <v>44</v>
      </c>
      <c r="J38" s="22" t="s">
        <v>55</v>
      </c>
      <c r="K38" s="23" t="s">
        <v>151</v>
      </c>
      <c r="L38" s="24">
        <v>0.13826735513482502</v>
      </c>
      <c r="M38" s="25" t="s">
        <v>27</v>
      </c>
      <c r="N38" s="26" t="s">
        <v>28</v>
      </c>
      <c r="O38" s="27"/>
      <c r="P38" s="25" t="s">
        <v>48</v>
      </c>
      <c r="Q38" s="25" t="s">
        <v>30</v>
      </c>
      <c r="AL38" s="68"/>
      <c r="AP38" s="21">
        <v>108</v>
      </c>
      <c r="AR38" s="21"/>
      <c r="AV38" s="21">
        <v>10</v>
      </c>
      <c r="IU38"/>
      <c r="IV38"/>
    </row>
    <row r="39" spans="1:256" s="1" customFormat="1" ht="28.5" customHeight="1">
      <c r="A39" s="14" t="s">
        <v>61</v>
      </c>
      <c r="B39" s="15" t="s">
        <v>153</v>
      </c>
      <c r="C39" s="16" t="s">
        <v>36</v>
      </c>
      <c r="D39" s="16" t="s">
        <v>41</v>
      </c>
      <c r="E39" s="17">
        <v>1</v>
      </c>
      <c r="F39" s="18">
        <v>6964</v>
      </c>
      <c r="G39" s="19">
        <v>691585</v>
      </c>
      <c r="H39" s="20" t="s">
        <v>96</v>
      </c>
      <c r="I39" s="21">
        <v>0</v>
      </c>
      <c r="J39" s="22" t="s">
        <v>53</v>
      </c>
      <c r="K39" s="23" t="s">
        <v>154</v>
      </c>
      <c r="L39" s="24">
        <v>0.0227295996723661</v>
      </c>
      <c r="M39" s="25" t="s">
        <v>27</v>
      </c>
      <c r="N39" s="26" t="s">
        <v>28</v>
      </c>
      <c r="O39" s="27"/>
      <c r="P39" s="25" t="s">
        <v>39</v>
      </c>
      <c r="Q39" s="25" t="s">
        <v>30</v>
      </c>
      <c r="AL39" s="68"/>
      <c r="AP39" s="21">
        <v>30</v>
      </c>
      <c r="AR39" s="21"/>
      <c r="AV39" s="21">
        <v>80</v>
      </c>
      <c r="IU39"/>
      <c r="IV39"/>
    </row>
    <row r="40" spans="1:256" s="1" customFormat="1" ht="28.5" customHeight="1">
      <c r="A40" s="14" t="s">
        <v>61</v>
      </c>
      <c r="B40" s="15" t="s">
        <v>161</v>
      </c>
      <c r="C40" s="16" t="s">
        <v>36</v>
      </c>
      <c r="D40" s="16" t="s">
        <v>41</v>
      </c>
      <c r="E40" s="17">
        <v>1</v>
      </c>
      <c r="F40" s="18">
        <v>687</v>
      </c>
      <c r="G40" s="19">
        <v>691585</v>
      </c>
      <c r="H40" s="20" t="s">
        <v>96</v>
      </c>
      <c r="I40" s="21">
        <v>105</v>
      </c>
      <c r="J40" s="22" t="s">
        <v>48</v>
      </c>
      <c r="K40" s="23" t="s">
        <v>159</v>
      </c>
      <c r="L40" s="24">
        <v>0.0103703703703704</v>
      </c>
      <c r="M40" s="25" t="s">
        <v>155</v>
      </c>
      <c r="N40" s="26" t="s">
        <v>28</v>
      </c>
      <c r="O40" s="27"/>
      <c r="P40" s="25" t="s">
        <v>39</v>
      </c>
      <c r="Q40" s="25" t="s">
        <v>30</v>
      </c>
      <c r="AL40" s="68"/>
      <c r="AP40" s="111">
        <f>SUM(AP3:AP39)</f>
        <v>3866</v>
      </c>
      <c r="AR40" s="21"/>
      <c r="AV40" s="21">
        <v>0</v>
      </c>
      <c r="IU40"/>
      <c r="IV40"/>
    </row>
    <row r="41" spans="1:256" s="1" customFormat="1" ht="30" customHeight="1">
      <c r="A41" s="14" t="s">
        <v>61</v>
      </c>
      <c r="B41" s="15" t="s">
        <v>162</v>
      </c>
      <c r="C41" s="16" t="s">
        <v>36</v>
      </c>
      <c r="D41" s="16" t="s">
        <v>41</v>
      </c>
      <c r="E41" s="17">
        <v>1</v>
      </c>
      <c r="F41" s="18">
        <v>436</v>
      </c>
      <c r="G41" s="19">
        <v>691585</v>
      </c>
      <c r="H41" s="20" t="s">
        <v>96</v>
      </c>
      <c r="I41" s="21">
        <v>0</v>
      </c>
      <c r="J41" s="22" t="s">
        <v>40</v>
      </c>
      <c r="K41" s="23" t="s">
        <v>157</v>
      </c>
      <c r="L41" s="24">
        <v>0.07603686635944701</v>
      </c>
      <c r="M41" s="25" t="s">
        <v>155</v>
      </c>
      <c r="N41" s="26" t="s">
        <v>28</v>
      </c>
      <c r="O41" s="27"/>
      <c r="P41" s="25" t="s">
        <v>35</v>
      </c>
      <c r="Q41" s="25" t="s">
        <v>30</v>
      </c>
      <c r="AL41" s="68"/>
      <c r="AR41" s="21"/>
      <c r="AV41" s="21">
        <v>72</v>
      </c>
      <c r="IU41"/>
      <c r="IV41"/>
    </row>
    <row r="42" spans="1:256" s="1" customFormat="1" ht="25.5">
      <c r="A42" s="14" t="s">
        <v>61</v>
      </c>
      <c r="B42" s="15" t="s">
        <v>105</v>
      </c>
      <c r="C42" s="16" t="s">
        <v>36</v>
      </c>
      <c r="D42" s="16"/>
      <c r="E42" s="17" t="s">
        <v>26</v>
      </c>
      <c r="F42" s="18">
        <v>262</v>
      </c>
      <c r="G42" s="19">
        <v>691585</v>
      </c>
      <c r="H42" s="20" t="s">
        <v>96</v>
      </c>
      <c r="I42" s="21">
        <v>24</v>
      </c>
      <c r="J42" s="22" t="s">
        <v>26</v>
      </c>
      <c r="K42" s="25" t="s">
        <v>27</v>
      </c>
      <c r="L42" s="26" t="s">
        <v>28</v>
      </c>
      <c r="M42" s="25" t="s">
        <v>394</v>
      </c>
      <c r="N42" s="26" t="s">
        <v>28</v>
      </c>
      <c r="O42" s="27"/>
      <c r="P42" s="25" t="s">
        <v>39</v>
      </c>
      <c r="Q42" s="25" t="s">
        <v>30</v>
      </c>
      <c r="AL42" s="68"/>
      <c r="AR42" s="21"/>
      <c r="AV42" s="21">
        <v>30</v>
      </c>
      <c r="IU42"/>
      <c r="IV42"/>
    </row>
    <row r="43" spans="1:256" s="1" customFormat="1" ht="31.5" customHeight="1">
      <c r="A43" s="14" t="s">
        <v>24</v>
      </c>
      <c r="B43" s="15" t="s">
        <v>395</v>
      </c>
      <c r="C43" s="16" t="s">
        <v>36</v>
      </c>
      <c r="D43" s="16"/>
      <c r="E43" s="17" t="s">
        <v>26</v>
      </c>
      <c r="F43" s="18">
        <v>18043</v>
      </c>
      <c r="G43" s="19">
        <v>691585</v>
      </c>
      <c r="H43" s="20" t="s">
        <v>96</v>
      </c>
      <c r="I43" s="21">
        <v>0</v>
      </c>
      <c r="J43" s="22" t="s">
        <v>39</v>
      </c>
      <c r="K43" s="23"/>
      <c r="L43" s="24"/>
      <c r="M43" s="25" t="s">
        <v>394</v>
      </c>
      <c r="N43" s="26" t="s">
        <v>28</v>
      </c>
      <c r="O43" s="27"/>
      <c r="P43" s="25"/>
      <c r="Q43" s="25" t="s">
        <v>30</v>
      </c>
      <c r="AL43" s="68"/>
      <c r="AR43" s="21"/>
      <c r="AV43" s="21">
        <v>0</v>
      </c>
      <c r="IU43"/>
      <c r="IV43"/>
    </row>
    <row r="44" spans="1:256" s="1" customFormat="1" ht="27.75" customHeight="1">
      <c r="A44" s="14" t="s">
        <v>61</v>
      </c>
      <c r="B44" s="15" t="s">
        <v>163</v>
      </c>
      <c r="C44" s="16" t="s">
        <v>36</v>
      </c>
      <c r="D44" s="16" t="s">
        <v>41</v>
      </c>
      <c r="E44" s="17">
        <v>1</v>
      </c>
      <c r="F44" s="18">
        <v>7546</v>
      </c>
      <c r="G44" s="19">
        <v>691585</v>
      </c>
      <c r="H44" s="20" t="s">
        <v>96</v>
      </c>
      <c r="I44" s="21">
        <v>0</v>
      </c>
      <c r="J44" s="22" t="s">
        <v>26</v>
      </c>
      <c r="K44" s="23" t="s">
        <v>160</v>
      </c>
      <c r="L44" s="24">
        <v>0.007724064455986151</v>
      </c>
      <c r="M44" s="25" t="s">
        <v>155</v>
      </c>
      <c r="N44" s="26" t="s">
        <v>28</v>
      </c>
      <c r="O44" s="27"/>
      <c r="P44" s="25" t="s">
        <v>39</v>
      </c>
      <c r="Q44" s="25" t="s">
        <v>30</v>
      </c>
      <c r="AL44" s="68"/>
      <c r="AR44" s="21"/>
      <c r="AV44" s="21">
        <v>16</v>
      </c>
      <c r="IU44"/>
      <c r="IV44"/>
    </row>
    <row r="45" spans="1:256" s="1" customFormat="1" ht="27.75" customHeight="1">
      <c r="A45" s="14" t="s">
        <v>398</v>
      </c>
      <c r="B45" s="15" t="s">
        <v>397</v>
      </c>
      <c r="C45" s="16" t="s">
        <v>36</v>
      </c>
      <c r="D45" s="16"/>
      <c r="E45" s="17" t="s">
        <v>26</v>
      </c>
      <c r="F45" s="18">
        <v>11428</v>
      </c>
      <c r="G45" s="19">
        <v>691585</v>
      </c>
      <c r="H45" s="20" t="s">
        <v>96</v>
      </c>
      <c r="I45" s="21">
        <v>1500</v>
      </c>
      <c r="J45" s="22" t="s">
        <v>40</v>
      </c>
      <c r="K45" s="23"/>
      <c r="L45" s="24"/>
      <c r="M45" s="25"/>
      <c r="N45" s="26" t="s">
        <v>28</v>
      </c>
      <c r="O45" s="27"/>
      <c r="P45" s="25" t="s">
        <v>48</v>
      </c>
      <c r="Q45" s="25" t="s">
        <v>30</v>
      </c>
      <c r="AL45" s="68" t="s">
        <v>482</v>
      </c>
      <c r="AR45" s="21"/>
      <c r="AV45" s="21">
        <v>15</v>
      </c>
      <c r="IU45"/>
      <c r="IV45"/>
    </row>
    <row r="46" spans="1:256" s="1" customFormat="1" ht="27.75" customHeight="1">
      <c r="A46" s="14" t="s">
        <v>398</v>
      </c>
      <c r="B46" s="15" t="s">
        <v>399</v>
      </c>
      <c r="C46" s="16" t="s">
        <v>36</v>
      </c>
      <c r="D46" s="16"/>
      <c r="E46" s="17" t="s">
        <v>26</v>
      </c>
      <c r="F46" s="18">
        <v>15004</v>
      </c>
      <c r="G46" s="19">
        <v>691585</v>
      </c>
      <c r="H46" s="20" t="s">
        <v>96</v>
      </c>
      <c r="I46" s="21">
        <v>1135</v>
      </c>
      <c r="J46" s="22" t="s">
        <v>94</v>
      </c>
      <c r="K46" s="23"/>
      <c r="L46" s="24"/>
      <c r="M46" s="25"/>
      <c r="N46" s="26" t="s">
        <v>28</v>
      </c>
      <c r="O46" s="27"/>
      <c r="P46" s="25" t="s">
        <v>48</v>
      </c>
      <c r="Q46" s="25" t="s">
        <v>30</v>
      </c>
      <c r="AL46" s="68" t="s">
        <v>482</v>
      </c>
      <c r="AR46" s="21"/>
      <c r="AV46" s="21">
        <v>508</v>
      </c>
      <c r="IU46"/>
      <c r="IV46"/>
    </row>
    <row r="47" spans="1:256" s="1" customFormat="1" ht="27.75" customHeight="1">
      <c r="A47" s="14" t="s">
        <v>47</v>
      </c>
      <c r="B47" s="15" t="s">
        <v>396</v>
      </c>
      <c r="C47" s="16" t="s">
        <v>46</v>
      </c>
      <c r="D47" s="16"/>
      <c r="E47" s="17" t="s">
        <v>26</v>
      </c>
      <c r="F47" s="18">
        <v>89544</v>
      </c>
      <c r="G47" s="19">
        <v>691585</v>
      </c>
      <c r="H47" s="20" t="s">
        <v>96</v>
      </c>
      <c r="I47" s="21">
        <v>108</v>
      </c>
      <c r="J47" s="22" t="s">
        <v>40</v>
      </c>
      <c r="K47" s="23"/>
      <c r="L47" s="24"/>
      <c r="M47" s="25" t="s">
        <v>394</v>
      </c>
      <c r="N47" s="26" t="s">
        <v>28</v>
      </c>
      <c r="O47" s="27"/>
      <c r="P47" s="25" t="s">
        <v>48</v>
      </c>
      <c r="Q47" s="25" t="s">
        <v>30</v>
      </c>
      <c r="AL47" s="68"/>
      <c r="AR47" s="21"/>
      <c r="AV47" s="21">
        <v>760</v>
      </c>
      <c r="IU47"/>
      <c r="IV47"/>
    </row>
    <row r="48" spans="1:256" s="1" customFormat="1" ht="28.5" customHeight="1">
      <c r="A48" s="14" t="s">
        <v>61</v>
      </c>
      <c r="B48" s="15" t="s">
        <v>164</v>
      </c>
      <c r="C48" s="16" t="s">
        <v>36</v>
      </c>
      <c r="D48" s="16" t="s">
        <v>41</v>
      </c>
      <c r="E48" s="17">
        <v>1</v>
      </c>
      <c r="F48" s="18">
        <v>13516</v>
      </c>
      <c r="G48" s="19">
        <v>691585</v>
      </c>
      <c r="H48" s="20" t="s">
        <v>96</v>
      </c>
      <c r="I48" s="21">
        <v>30</v>
      </c>
      <c r="J48" s="22" t="s">
        <v>40</v>
      </c>
      <c r="K48" s="23" t="s">
        <v>156</v>
      </c>
      <c r="L48" s="24">
        <v>0.0034513144367748602</v>
      </c>
      <c r="M48" s="25" t="s">
        <v>155</v>
      </c>
      <c r="N48" s="26" t="s">
        <v>28</v>
      </c>
      <c r="O48" s="27"/>
      <c r="P48" s="25" t="s">
        <v>39</v>
      </c>
      <c r="Q48" s="25" t="s">
        <v>30</v>
      </c>
      <c r="AL48" s="68"/>
      <c r="AR48" s="21"/>
      <c r="AV48" s="21">
        <v>0</v>
      </c>
      <c r="IU48"/>
      <c r="IV48"/>
    </row>
    <row r="49" spans="1:256" s="1" customFormat="1" ht="29.25" customHeight="1">
      <c r="A49" s="14" t="s">
        <v>24</v>
      </c>
      <c r="B49" s="15" t="s">
        <v>178</v>
      </c>
      <c r="C49" s="16" t="s">
        <v>36</v>
      </c>
      <c r="D49" s="16" t="s">
        <v>41</v>
      </c>
      <c r="E49" s="17">
        <v>1</v>
      </c>
      <c r="F49" s="18">
        <v>922</v>
      </c>
      <c r="G49" s="19">
        <v>691674</v>
      </c>
      <c r="H49" s="20" t="s">
        <v>173</v>
      </c>
      <c r="I49" s="21">
        <v>5</v>
      </c>
      <c r="J49" s="22" t="s">
        <v>26</v>
      </c>
      <c r="K49" s="23" t="s">
        <v>174</v>
      </c>
      <c r="L49" s="24">
        <v>0.150334075723831</v>
      </c>
      <c r="M49" s="25" t="s">
        <v>27</v>
      </c>
      <c r="N49" s="26" t="s">
        <v>28</v>
      </c>
      <c r="O49" s="27"/>
      <c r="P49" s="25" t="s">
        <v>48</v>
      </c>
      <c r="Q49" s="25" t="s">
        <v>30</v>
      </c>
      <c r="AL49" s="68"/>
      <c r="AR49" s="21"/>
      <c r="AV49" s="21">
        <v>120</v>
      </c>
      <c r="IU49"/>
      <c r="IV49"/>
    </row>
    <row r="50" spans="1:256" s="1" customFormat="1" ht="32.25" customHeight="1">
      <c r="A50" s="14" t="s">
        <v>61</v>
      </c>
      <c r="B50" s="15" t="s">
        <v>184</v>
      </c>
      <c r="C50" s="16" t="s">
        <v>36</v>
      </c>
      <c r="D50" s="16" t="s">
        <v>41</v>
      </c>
      <c r="E50" s="17">
        <v>1</v>
      </c>
      <c r="F50" s="18">
        <v>12224</v>
      </c>
      <c r="G50" s="19">
        <v>691674</v>
      </c>
      <c r="H50" s="20" t="s">
        <v>173</v>
      </c>
      <c r="I50" s="21">
        <v>50</v>
      </c>
      <c r="J50" s="22" t="s">
        <v>185</v>
      </c>
      <c r="K50" s="23" t="s">
        <v>186</v>
      </c>
      <c r="L50" s="24">
        <v>0.160919540229885</v>
      </c>
      <c r="M50" s="25" t="s">
        <v>27</v>
      </c>
      <c r="N50" s="26" t="s">
        <v>69</v>
      </c>
      <c r="O50" s="27"/>
      <c r="P50" s="25" t="s">
        <v>48</v>
      </c>
      <c r="Q50" s="25" t="s">
        <v>72</v>
      </c>
      <c r="AL50" s="68"/>
      <c r="AR50" s="21"/>
      <c r="AV50" s="21">
        <v>80</v>
      </c>
      <c r="IU50"/>
      <c r="IV50"/>
    </row>
    <row r="51" spans="1:256" s="1" customFormat="1" ht="42" customHeight="1">
      <c r="A51" s="14" t="s">
        <v>61</v>
      </c>
      <c r="B51" s="15" t="s">
        <v>179</v>
      </c>
      <c r="C51" s="16" t="s">
        <v>32</v>
      </c>
      <c r="D51" s="16"/>
      <c r="E51" s="17">
        <v>1</v>
      </c>
      <c r="F51" s="18">
        <v>1408</v>
      </c>
      <c r="G51" s="19">
        <v>691674</v>
      </c>
      <c r="H51" s="20" t="s">
        <v>173</v>
      </c>
      <c r="I51" s="21">
        <v>8</v>
      </c>
      <c r="J51" s="22" t="s">
        <v>40</v>
      </c>
      <c r="K51" s="23" t="s">
        <v>187</v>
      </c>
      <c r="L51" s="24">
        <v>0.755695758850333</v>
      </c>
      <c r="M51" s="25" t="s">
        <v>27</v>
      </c>
      <c r="N51" s="26" t="s">
        <v>69</v>
      </c>
      <c r="O51" s="27"/>
      <c r="P51" s="25" t="s">
        <v>29</v>
      </c>
      <c r="Q51" s="25" t="s">
        <v>188</v>
      </c>
      <c r="AL51" s="68"/>
      <c r="AR51" s="21"/>
      <c r="AV51" s="21">
        <v>200</v>
      </c>
      <c r="IU51"/>
      <c r="IV51"/>
    </row>
    <row r="52" spans="1:256" s="1" customFormat="1" ht="30" customHeight="1">
      <c r="A52" s="14" t="s">
        <v>61</v>
      </c>
      <c r="B52" s="15" t="s">
        <v>191</v>
      </c>
      <c r="C52" s="16" t="s">
        <v>36</v>
      </c>
      <c r="D52" s="16" t="s">
        <v>41</v>
      </c>
      <c r="E52" s="17">
        <v>1</v>
      </c>
      <c r="F52" s="18">
        <v>3193</v>
      </c>
      <c r="G52" s="19">
        <v>691674</v>
      </c>
      <c r="H52" s="20" t="s">
        <v>173</v>
      </c>
      <c r="I52" s="21">
        <v>10</v>
      </c>
      <c r="J52" s="22" t="s">
        <v>40</v>
      </c>
      <c r="K52" s="23" t="s">
        <v>180</v>
      </c>
      <c r="L52" s="24">
        <v>0.7975219099425811</v>
      </c>
      <c r="M52" s="25" t="s">
        <v>27</v>
      </c>
      <c r="N52" s="26" t="s">
        <v>176</v>
      </c>
      <c r="O52" s="27" t="s">
        <v>177</v>
      </c>
      <c r="P52" s="25" t="s">
        <v>29</v>
      </c>
      <c r="Q52" s="25" t="s">
        <v>70</v>
      </c>
      <c r="AL52" s="68"/>
      <c r="AR52" s="21"/>
      <c r="AV52" s="21">
        <v>100</v>
      </c>
      <c r="IU52"/>
      <c r="IV52"/>
    </row>
    <row r="53" spans="1:256" s="1" customFormat="1" ht="39.75" customHeight="1">
      <c r="A53" s="14" t="s">
        <v>47</v>
      </c>
      <c r="B53" s="15" t="s">
        <v>81</v>
      </c>
      <c r="C53" s="16" t="s">
        <v>32</v>
      </c>
      <c r="D53" s="16"/>
      <c r="E53" s="17">
        <v>1</v>
      </c>
      <c r="F53" s="18">
        <v>25512</v>
      </c>
      <c r="G53" s="19">
        <v>691674</v>
      </c>
      <c r="H53" s="20" t="s">
        <v>173</v>
      </c>
      <c r="I53" s="127">
        <v>150</v>
      </c>
      <c r="J53" s="22" t="s">
        <v>89</v>
      </c>
      <c r="K53" s="23" t="s">
        <v>192</v>
      </c>
      <c r="L53" s="24">
        <v>0.166465150746909</v>
      </c>
      <c r="M53" s="25" t="s">
        <v>27</v>
      </c>
      <c r="N53" s="26" t="s">
        <v>193</v>
      </c>
      <c r="O53" s="27" t="s">
        <v>194</v>
      </c>
      <c r="P53" s="25" t="s">
        <v>29</v>
      </c>
      <c r="Q53" s="25" t="s">
        <v>30</v>
      </c>
      <c r="AL53" s="68"/>
      <c r="AR53" s="21"/>
      <c r="AV53" s="21">
        <v>592</v>
      </c>
      <c r="IU53"/>
      <c r="IV53"/>
    </row>
    <row r="54" spans="1:256" s="1" customFormat="1" ht="31.5" customHeight="1">
      <c r="A54" s="14" t="s">
        <v>24</v>
      </c>
      <c r="B54" s="15" t="s">
        <v>31</v>
      </c>
      <c r="C54" s="16" t="s">
        <v>36</v>
      </c>
      <c r="D54" s="16" t="s">
        <v>41</v>
      </c>
      <c r="E54" s="17" t="s">
        <v>26</v>
      </c>
      <c r="F54" s="18">
        <v>3213</v>
      </c>
      <c r="G54" s="19">
        <v>691674</v>
      </c>
      <c r="H54" s="20" t="s">
        <v>173</v>
      </c>
      <c r="I54" s="21">
        <v>8</v>
      </c>
      <c r="J54" s="22" t="s">
        <v>40</v>
      </c>
      <c r="K54" s="23" t="s">
        <v>195</v>
      </c>
      <c r="L54" s="24">
        <v>0.15701415701415702</v>
      </c>
      <c r="M54" s="25" t="s">
        <v>27</v>
      </c>
      <c r="N54" s="26"/>
      <c r="O54" s="27" t="s">
        <v>190</v>
      </c>
      <c r="P54" s="26" t="s">
        <v>48</v>
      </c>
      <c r="Q54" s="25" t="s">
        <v>30</v>
      </c>
      <c r="AL54" s="68"/>
      <c r="AR54" s="21"/>
      <c r="AV54" s="21">
        <v>217</v>
      </c>
      <c r="IU54"/>
      <c r="IV54"/>
    </row>
    <row r="55" spans="1:256" s="1" customFormat="1" ht="31.5" customHeight="1">
      <c r="A55" s="14" t="s">
        <v>24</v>
      </c>
      <c r="B55" s="15" t="s">
        <v>400</v>
      </c>
      <c r="C55" s="16" t="s">
        <v>36</v>
      </c>
      <c r="D55" s="16"/>
      <c r="E55" s="17" t="s">
        <v>26</v>
      </c>
      <c r="F55" s="18">
        <v>2152</v>
      </c>
      <c r="G55" s="19">
        <v>691674</v>
      </c>
      <c r="H55" s="20" t="s">
        <v>173</v>
      </c>
      <c r="I55" s="21">
        <v>102</v>
      </c>
      <c r="J55" s="22" t="s">
        <v>40</v>
      </c>
      <c r="K55" s="23"/>
      <c r="L55" s="24"/>
      <c r="M55" s="25" t="s">
        <v>27</v>
      </c>
      <c r="N55" s="26"/>
      <c r="O55" s="27"/>
      <c r="P55" s="26" t="s">
        <v>48</v>
      </c>
      <c r="Q55" s="25" t="s">
        <v>30</v>
      </c>
      <c r="AL55" s="68"/>
      <c r="AR55" s="21"/>
      <c r="AV55" s="21">
        <v>60</v>
      </c>
      <c r="IU55"/>
      <c r="IV55"/>
    </row>
    <row r="56" spans="1:256" s="1" customFormat="1" ht="30.75" customHeight="1">
      <c r="A56" s="14" t="s">
        <v>24</v>
      </c>
      <c r="B56" s="15" t="s">
        <v>171</v>
      </c>
      <c r="C56" s="16" t="s">
        <v>36</v>
      </c>
      <c r="D56" s="16"/>
      <c r="E56" s="17" t="s">
        <v>26</v>
      </c>
      <c r="F56" s="18">
        <v>4973</v>
      </c>
      <c r="G56" s="19">
        <v>691674</v>
      </c>
      <c r="H56" s="20" t="s">
        <v>173</v>
      </c>
      <c r="I56" s="21">
        <v>30</v>
      </c>
      <c r="J56" s="22" t="s">
        <v>401</v>
      </c>
      <c r="K56" s="23"/>
      <c r="L56" s="24"/>
      <c r="M56" s="25" t="s">
        <v>27</v>
      </c>
      <c r="N56" s="26"/>
      <c r="O56" s="27"/>
      <c r="P56" s="26" t="s">
        <v>48</v>
      </c>
      <c r="Q56" s="25" t="s">
        <v>30</v>
      </c>
      <c r="AL56" s="68"/>
      <c r="AR56" s="21"/>
      <c r="AV56" s="21">
        <v>500</v>
      </c>
      <c r="IU56"/>
      <c r="IV56"/>
    </row>
    <row r="57" spans="1:256" s="1" customFormat="1" ht="30.75" customHeight="1">
      <c r="A57" s="14" t="s">
        <v>24</v>
      </c>
      <c r="B57" s="15" t="s">
        <v>183</v>
      </c>
      <c r="C57" s="16" t="s">
        <v>36</v>
      </c>
      <c r="D57" s="16"/>
      <c r="E57" s="17" t="s">
        <v>26</v>
      </c>
      <c r="F57" s="18">
        <v>2493</v>
      </c>
      <c r="G57" s="19">
        <v>691674</v>
      </c>
      <c r="H57" s="20" t="s">
        <v>173</v>
      </c>
      <c r="I57" s="21">
        <v>132</v>
      </c>
      <c r="J57" s="22" t="s">
        <v>94</v>
      </c>
      <c r="K57" s="23"/>
      <c r="L57" s="24"/>
      <c r="M57" s="25" t="s">
        <v>27</v>
      </c>
      <c r="N57" s="26"/>
      <c r="O57" s="27"/>
      <c r="P57" s="26" t="s">
        <v>48</v>
      </c>
      <c r="Q57" s="25" t="s">
        <v>30</v>
      </c>
      <c r="AL57" s="68"/>
      <c r="AR57" s="21"/>
      <c r="AV57" s="21">
        <v>253</v>
      </c>
      <c r="IU57"/>
      <c r="IV57"/>
    </row>
    <row r="58" spans="1:256" s="1" customFormat="1" ht="32.25" customHeight="1">
      <c r="A58" s="14" t="s">
        <v>24</v>
      </c>
      <c r="B58" s="105" t="s">
        <v>382</v>
      </c>
      <c r="C58" s="16" t="s">
        <v>46</v>
      </c>
      <c r="D58" s="16"/>
      <c r="E58" s="17" t="s">
        <v>26</v>
      </c>
      <c r="F58" s="18">
        <v>2419</v>
      </c>
      <c r="G58" s="19">
        <v>691674</v>
      </c>
      <c r="H58" s="20" t="s">
        <v>173</v>
      </c>
      <c r="I58" s="21">
        <v>44</v>
      </c>
      <c r="J58" s="22" t="s">
        <v>48</v>
      </c>
      <c r="K58" s="23"/>
      <c r="L58" s="24"/>
      <c r="M58" s="25" t="s">
        <v>27</v>
      </c>
      <c r="N58" s="26"/>
      <c r="O58" s="27"/>
      <c r="P58" s="26" t="s">
        <v>48</v>
      </c>
      <c r="Q58" s="25" t="s">
        <v>30</v>
      </c>
      <c r="AL58" s="68"/>
      <c r="AR58" s="21"/>
      <c r="AV58" s="21">
        <v>20</v>
      </c>
      <c r="IU58"/>
      <c r="IV58"/>
    </row>
    <row r="59" spans="1:256" s="1" customFormat="1" ht="30.75" customHeight="1">
      <c r="A59" s="14" t="s">
        <v>24</v>
      </c>
      <c r="B59" s="105" t="s">
        <v>402</v>
      </c>
      <c r="C59" s="16" t="s">
        <v>46</v>
      </c>
      <c r="D59" s="16"/>
      <c r="E59" s="17" t="s">
        <v>26</v>
      </c>
      <c r="F59" s="18">
        <v>2903</v>
      </c>
      <c r="G59" s="19">
        <v>691674</v>
      </c>
      <c r="H59" s="20" t="s">
        <v>173</v>
      </c>
      <c r="I59" s="21">
        <v>56</v>
      </c>
      <c r="J59" s="22" t="s">
        <v>48</v>
      </c>
      <c r="K59" s="23"/>
      <c r="L59" s="24"/>
      <c r="M59" s="25" t="s">
        <v>27</v>
      </c>
      <c r="N59" s="26"/>
      <c r="O59" s="27"/>
      <c r="P59" s="26" t="s">
        <v>48</v>
      </c>
      <c r="Q59" s="25" t="s">
        <v>30</v>
      </c>
      <c r="AL59" s="68"/>
      <c r="AR59" s="21"/>
      <c r="AV59" s="21">
        <v>0</v>
      </c>
      <c r="IU59"/>
      <c r="IV59"/>
    </row>
    <row r="60" spans="1:256" s="1" customFormat="1" ht="30.75" customHeight="1">
      <c r="A60" s="14" t="s">
        <v>24</v>
      </c>
      <c r="B60" s="105" t="s">
        <v>403</v>
      </c>
      <c r="C60" s="16" t="s">
        <v>46</v>
      </c>
      <c r="D60" s="16"/>
      <c r="E60" s="17" t="s">
        <v>26</v>
      </c>
      <c r="F60" s="18">
        <v>10646</v>
      </c>
      <c r="G60" s="19">
        <v>691674</v>
      </c>
      <c r="H60" s="20" t="s">
        <v>173</v>
      </c>
      <c r="I60" s="21">
        <v>136</v>
      </c>
      <c r="J60" s="22" t="s">
        <v>48</v>
      </c>
      <c r="K60" s="23"/>
      <c r="L60" s="24"/>
      <c r="M60" s="25" t="s">
        <v>27</v>
      </c>
      <c r="N60" s="26"/>
      <c r="O60" s="27"/>
      <c r="P60" s="26" t="s">
        <v>48</v>
      </c>
      <c r="Q60" s="25" t="s">
        <v>30</v>
      </c>
      <c r="AL60" s="68"/>
      <c r="AR60" s="21"/>
      <c r="AV60" s="21">
        <v>0</v>
      </c>
      <c r="IU60"/>
      <c r="IV60"/>
    </row>
    <row r="61" spans="1:256" s="1" customFormat="1" ht="30.75" customHeight="1">
      <c r="A61" s="14" t="s">
        <v>24</v>
      </c>
      <c r="B61" s="105" t="s">
        <v>404</v>
      </c>
      <c r="C61" s="16" t="s">
        <v>46</v>
      </c>
      <c r="D61" s="16"/>
      <c r="E61" s="17" t="s">
        <v>26</v>
      </c>
      <c r="F61" s="18">
        <v>157</v>
      </c>
      <c r="G61" s="19">
        <v>691674</v>
      </c>
      <c r="H61" s="20" t="s">
        <v>173</v>
      </c>
      <c r="I61" s="21">
        <v>8</v>
      </c>
      <c r="J61" s="22" t="s">
        <v>48</v>
      </c>
      <c r="K61" s="23"/>
      <c r="L61" s="24"/>
      <c r="M61" s="25" t="s">
        <v>27</v>
      </c>
      <c r="N61" s="26"/>
      <c r="O61" s="27"/>
      <c r="P61" s="26" t="s">
        <v>48</v>
      </c>
      <c r="Q61" s="25" t="s">
        <v>30</v>
      </c>
      <c r="AL61" s="68"/>
      <c r="AR61" s="21"/>
      <c r="AV61" s="21">
        <v>5</v>
      </c>
      <c r="IU61"/>
      <c r="IV61"/>
    </row>
    <row r="62" spans="1:256" s="1" customFormat="1" ht="30.75" customHeight="1">
      <c r="A62" s="14" t="s">
        <v>24</v>
      </c>
      <c r="B62" s="105" t="s">
        <v>405</v>
      </c>
      <c r="C62" s="16" t="s">
        <v>46</v>
      </c>
      <c r="D62" s="16"/>
      <c r="E62" s="17" t="s">
        <v>26</v>
      </c>
      <c r="F62" s="18">
        <v>1770</v>
      </c>
      <c r="G62" s="19">
        <v>691674</v>
      </c>
      <c r="H62" s="20" t="s">
        <v>173</v>
      </c>
      <c r="I62" s="21">
        <v>52</v>
      </c>
      <c r="J62" s="22" t="s">
        <v>48</v>
      </c>
      <c r="K62" s="23"/>
      <c r="L62" s="24"/>
      <c r="M62" s="25" t="s">
        <v>27</v>
      </c>
      <c r="N62" s="26"/>
      <c r="O62" s="27"/>
      <c r="P62" s="26" t="s">
        <v>48</v>
      </c>
      <c r="Q62" s="25" t="s">
        <v>30</v>
      </c>
      <c r="AL62" s="68"/>
      <c r="AR62" s="21"/>
      <c r="AV62" s="21">
        <v>12</v>
      </c>
      <c r="IU62"/>
      <c r="IV62"/>
    </row>
    <row r="63" spans="1:256" s="1" customFormat="1" ht="30.75" customHeight="1">
      <c r="A63" s="14" t="s">
        <v>24</v>
      </c>
      <c r="B63" s="105" t="s">
        <v>406</v>
      </c>
      <c r="C63" s="16" t="s">
        <v>46</v>
      </c>
      <c r="D63" s="16"/>
      <c r="E63" s="17" t="s">
        <v>26</v>
      </c>
      <c r="F63" s="18">
        <v>10836</v>
      </c>
      <c r="G63" s="19">
        <v>691674</v>
      </c>
      <c r="H63" s="20" t="s">
        <v>173</v>
      </c>
      <c r="I63" s="21">
        <v>32</v>
      </c>
      <c r="J63" s="22" t="s">
        <v>48</v>
      </c>
      <c r="K63" s="23"/>
      <c r="L63" s="24"/>
      <c r="M63" s="25" t="s">
        <v>27</v>
      </c>
      <c r="N63" s="26"/>
      <c r="O63" s="27"/>
      <c r="P63" s="26" t="s">
        <v>48</v>
      </c>
      <c r="Q63" s="25" t="s">
        <v>30</v>
      </c>
      <c r="AL63" s="68"/>
      <c r="AR63" s="21"/>
      <c r="AV63" s="21">
        <v>327</v>
      </c>
      <c r="IU63"/>
      <c r="IV63"/>
    </row>
    <row r="64" spans="1:256" s="1" customFormat="1" ht="44.25" customHeight="1">
      <c r="A64" s="14" t="s">
        <v>24</v>
      </c>
      <c r="B64" s="15" t="s">
        <v>407</v>
      </c>
      <c r="C64" s="16" t="s">
        <v>32</v>
      </c>
      <c r="D64" s="16"/>
      <c r="E64" s="17" t="s">
        <v>26</v>
      </c>
      <c r="F64" s="18">
        <v>4687</v>
      </c>
      <c r="G64" s="19">
        <v>691674</v>
      </c>
      <c r="H64" s="20" t="s">
        <v>173</v>
      </c>
      <c r="I64" s="21">
        <v>2040</v>
      </c>
      <c r="J64" s="22" t="s">
        <v>94</v>
      </c>
      <c r="K64" s="23"/>
      <c r="L64" s="24"/>
      <c r="M64" s="25" t="s">
        <v>27</v>
      </c>
      <c r="N64" s="26"/>
      <c r="O64" s="27"/>
      <c r="P64" s="26" t="s">
        <v>48</v>
      </c>
      <c r="Q64" s="25" t="s">
        <v>30</v>
      </c>
      <c r="AL64" s="68"/>
      <c r="AR64" s="21"/>
      <c r="AV64" s="21">
        <v>120</v>
      </c>
      <c r="IU64"/>
      <c r="IV64"/>
    </row>
    <row r="65" spans="1:256" s="1" customFormat="1" ht="44.25" customHeight="1">
      <c r="A65" s="14" t="s">
        <v>24</v>
      </c>
      <c r="B65" s="15" t="s">
        <v>503</v>
      </c>
      <c r="C65" s="16" t="s">
        <v>66</v>
      </c>
      <c r="D65" s="16" t="s">
        <v>181</v>
      </c>
      <c r="E65" s="17">
        <v>1</v>
      </c>
      <c r="F65" s="18">
        <v>7439</v>
      </c>
      <c r="G65" s="19">
        <v>691607</v>
      </c>
      <c r="H65" s="20" t="s">
        <v>200</v>
      </c>
      <c r="I65" s="21">
        <v>35</v>
      </c>
      <c r="J65" s="22" t="s">
        <v>26</v>
      </c>
      <c r="K65" s="23" t="s">
        <v>201</v>
      </c>
      <c r="L65" s="24">
        <v>0.109769984058301</v>
      </c>
      <c r="M65" s="25" t="s">
        <v>27</v>
      </c>
      <c r="N65" s="26"/>
      <c r="O65" s="27"/>
      <c r="P65" s="25" t="s">
        <v>48</v>
      </c>
      <c r="Q65" s="25" t="s">
        <v>30</v>
      </c>
      <c r="AL65" s="65"/>
      <c r="AR65" s="21"/>
      <c r="AV65" s="21">
        <v>1480</v>
      </c>
      <c r="IU65"/>
      <c r="IV65"/>
    </row>
    <row r="66" spans="1:256" s="1" customFormat="1" ht="44.25" customHeight="1">
      <c r="A66" s="14" t="s">
        <v>24</v>
      </c>
      <c r="B66" s="15" t="s">
        <v>506</v>
      </c>
      <c r="C66" s="16" t="s">
        <v>36</v>
      </c>
      <c r="D66" s="16" t="s">
        <v>181</v>
      </c>
      <c r="E66" s="17">
        <v>1</v>
      </c>
      <c r="F66" s="18">
        <v>6729</v>
      </c>
      <c r="G66" s="19">
        <v>691607</v>
      </c>
      <c r="H66" s="20" t="s">
        <v>200</v>
      </c>
      <c r="I66" s="127">
        <v>3660</v>
      </c>
      <c r="J66" s="22" t="s">
        <v>26</v>
      </c>
      <c r="K66" s="23" t="s">
        <v>201</v>
      </c>
      <c r="L66" s="24">
        <v>0.109769984058301</v>
      </c>
      <c r="M66" s="25" t="s">
        <v>27</v>
      </c>
      <c r="N66" s="26"/>
      <c r="O66" s="27"/>
      <c r="P66" s="25" t="s">
        <v>48</v>
      </c>
      <c r="Q66" s="25" t="s">
        <v>30</v>
      </c>
      <c r="AL66" s="65"/>
      <c r="AR66" s="21"/>
      <c r="AV66" s="21">
        <v>16</v>
      </c>
      <c r="IU66"/>
      <c r="IV66"/>
    </row>
    <row r="67" spans="1:256" s="1" customFormat="1" ht="44.25" customHeight="1">
      <c r="A67" s="14" t="s">
        <v>24</v>
      </c>
      <c r="B67" s="15" t="s">
        <v>508</v>
      </c>
      <c r="C67" s="16" t="s">
        <v>36</v>
      </c>
      <c r="D67" s="16" t="s">
        <v>181</v>
      </c>
      <c r="E67" s="17">
        <v>1</v>
      </c>
      <c r="F67" s="18">
        <v>44435</v>
      </c>
      <c r="G67" s="19">
        <v>691607</v>
      </c>
      <c r="H67" s="20" t="s">
        <v>200</v>
      </c>
      <c r="I67" s="127">
        <v>200</v>
      </c>
      <c r="J67" s="22" t="s">
        <v>26</v>
      </c>
      <c r="K67" s="23" t="s">
        <v>201</v>
      </c>
      <c r="L67" s="24">
        <v>0.109769984058301</v>
      </c>
      <c r="M67" s="25" t="s">
        <v>27</v>
      </c>
      <c r="N67" s="26"/>
      <c r="O67" s="27"/>
      <c r="P67" s="25" t="s">
        <v>48</v>
      </c>
      <c r="Q67" s="25" t="s">
        <v>30</v>
      </c>
      <c r="AL67" s="65" t="s">
        <v>509</v>
      </c>
      <c r="AR67" s="21"/>
      <c r="AV67" s="21">
        <v>232</v>
      </c>
      <c r="IU67"/>
      <c r="IV67"/>
    </row>
    <row r="68" spans="1:256" s="1" customFormat="1" ht="44.25" customHeight="1">
      <c r="A68" s="14" t="s">
        <v>24</v>
      </c>
      <c r="B68" s="15" t="s">
        <v>502</v>
      </c>
      <c r="C68" s="16" t="s">
        <v>36</v>
      </c>
      <c r="D68" s="16" t="s">
        <v>181</v>
      </c>
      <c r="E68" s="17">
        <v>1</v>
      </c>
      <c r="F68" s="18">
        <v>2803</v>
      </c>
      <c r="G68" s="19">
        <v>691607</v>
      </c>
      <c r="H68" s="20" t="s">
        <v>200</v>
      </c>
      <c r="I68" s="21">
        <v>30</v>
      </c>
      <c r="J68" s="22" t="s">
        <v>26</v>
      </c>
      <c r="K68" s="23" t="s">
        <v>201</v>
      </c>
      <c r="L68" s="24">
        <v>0.109769984058301</v>
      </c>
      <c r="M68" s="25" t="s">
        <v>27</v>
      </c>
      <c r="N68" s="26"/>
      <c r="O68" s="27"/>
      <c r="P68" s="25" t="s">
        <v>48</v>
      </c>
      <c r="Q68" s="25" t="s">
        <v>30</v>
      </c>
      <c r="AL68" s="65"/>
      <c r="AR68" s="21"/>
      <c r="AV68" s="21">
        <v>166</v>
      </c>
      <c r="IU68"/>
      <c r="IV68"/>
    </row>
    <row r="69" spans="1:256" s="1" customFormat="1" ht="44.25" customHeight="1">
      <c r="A69" s="14" t="s">
        <v>24</v>
      </c>
      <c r="B69" s="15" t="s">
        <v>507</v>
      </c>
      <c r="C69" s="16" t="s">
        <v>36</v>
      </c>
      <c r="D69" s="16" t="s">
        <v>181</v>
      </c>
      <c r="E69" s="17">
        <v>1</v>
      </c>
      <c r="F69" s="18">
        <v>2578</v>
      </c>
      <c r="G69" s="19">
        <v>691607</v>
      </c>
      <c r="H69" s="20" t="s">
        <v>200</v>
      </c>
      <c r="I69" s="127">
        <v>1500</v>
      </c>
      <c r="J69" s="22" t="s">
        <v>26</v>
      </c>
      <c r="K69" s="23" t="s">
        <v>201</v>
      </c>
      <c r="L69" s="24">
        <v>0.109769984058301</v>
      </c>
      <c r="M69" s="25" t="s">
        <v>27</v>
      </c>
      <c r="N69" s="26" t="s">
        <v>28</v>
      </c>
      <c r="O69" s="27"/>
      <c r="P69" s="25" t="s">
        <v>29</v>
      </c>
      <c r="Q69" s="25" t="s">
        <v>30</v>
      </c>
      <c r="AL69" s="65"/>
      <c r="AR69" s="21"/>
      <c r="AV69" s="21">
        <v>240</v>
      </c>
      <c r="IU69"/>
      <c r="IV69"/>
    </row>
    <row r="70" spans="1:256" s="1" customFormat="1" ht="25.5">
      <c r="A70" s="14" t="s">
        <v>24</v>
      </c>
      <c r="B70" s="15" t="s">
        <v>199</v>
      </c>
      <c r="C70" s="16" t="s">
        <v>36</v>
      </c>
      <c r="D70" s="16" t="s">
        <v>181</v>
      </c>
      <c r="E70" s="17">
        <v>1</v>
      </c>
      <c r="F70" s="18">
        <v>8787</v>
      </c>
      <c r="G70" s="19">
        <v>691607</v>
      </c>
      <c r="H70" s="20" t="s">
        <v>200</v>
      </c>
      <c r="I70" s="21">
        <v>1700</v>
      </c>
      <c r="J70" s="22" t="s">
        <v>26</v>
      </c>
      <c r="K70" s="23" t="s">
        <v>201</v>
      </c>
      <c r="L70" s="24">
        <v>0.109769984058301</v>
      </c>
      <c r="M70" s="25" t="s">
        <v>27</v>
      </c>
      <c r="N70" s="26" t="s">
        <v>28</v>
      </c>
      <c r="O70" s="27"/>
      <c r="P70" s="25" t="s">
        <v>29</v>
      </c>
      <c r="Q70" s="25" t="s">
        <v>30</v>
      </c>
      <c r="AL70" s="65"/>
      <c r="AR70" s="21"/>
      <c r="AV70" s="21">
        <v>28</v>
      </c>
      <c r="IU70"/>
      <c r="IV70"/>
    </row>
    <row r="71" spans="1:256" s="1" customFormat="1" ht="25.5">
      <c r="A71" s="14" t="s">
        <v>24</v>
      </c>
      <c r="B71" s="15" t="s">
        <v>205</v>
      </c>
      <c r="C71" s="16" t="s">
        <v>66</v>
      </c>
      <c r="D71" s="16"/>
      <c r="E71" s="17">
        <v>1</v>
      </c>
      <c r="F71" s="18">
        <v>1018</v>
      </c>
      <c r="G71" s="19">
        <v>691607</v>
      </c>
      <c r="H71" s="20" t="s">
        <v>200</v>
      </c>
      <c r="I71" s="21">
        <v>3</v>
      </c>
      <c r="J71" s="22" t="s">
        <v>26</v>
      </c>
      <c r="K71" s="23" t="s">
        <v>203</v>
      </c>
      <c r="L71" s="24">
        <v>0.00794438927507448</v>
      </c>
      <c r="M71" s="25" t="s">
        <v>27</v>
      </c>
      <c r="N71" s="26" t="s">
        <v>28</v>
      </c>
      <c r="O71" s="27"/>
      <c r="P71" s="25" t="s">
        <v>29</v>
      </c>
      <c r="Q71" s="25" t="s">
        <v>30</v>
      </c>
      <c r="AL71" s="65"/>
      <c r="AR71" s="21"/>
      <c r="AV71" s="21">
        <v>442</v>
      </c>
      <c r="IU71"/>
      <c r="IV71"/>
    </row>
    <row r="72" spans="1:256" s="1" customFormat="1" ht="38.25">
      <c r="A72" s="14" t="s">
        <v>24</v>
      </c>
      <c r="B72" s="15" t="s">
        <v>206</v>
      </c>
      <c r="C72" s="16" t="s">
        <v>36</v>
      </c>
      <c r="D72" s="16" t="s">
        <v>41</v>
      </c>
      <c r="E72" s="17">
        <v>1</v>
      </c>
      <c r="F72" s="18">
        <v>799</v>
      </c>
      <c r="G72" s="19">
        <v>691607</v>
      </c>
      <c r="H72" s="20" t="s">
        <v>200</v>
      </c>
      <c r="I72" s="21">
        <v>8</v>
      </c>
      <c r="J72" s="22" t="s">
        <v>26</v>
      </c>
      <c r="K72" s="23" t="s">
        <v>207</v>
      </c>
      <c r="L72" s="24">
        <v>0.125158027812895</v>
      </c>
      <c r="M72" s="25" t="s">
        <v>27</v>
      </c>
      <c r="N72" s="26" t="s">
        <v>28</v>
      </c>
      <c r="O72" s="27"/>
      <c r="P72" s="25" t="s">
        <v>29</v>
      </c>
      <c r="Q72" s="25" t="s">
        <v>30</v>
      </c>
      <c r="AL72" s="65"/>
      <c r="AR72" s="21"/>
      <c r="AV72" s="21">
        <v>5</v>
      </c>
      <c r="IU72"/>
      <c r="IV72"/>
    </row>
    <row r="73" spans="1:256" s="1" customFormat="1" ht="28.5" customHeight="1">
      <c r="A73" s="14" t="s">
        <v>24</v>
      </c>
      <c r="B73" s="15" t="s">
        <v>209</v>
      </c>
      <c r="C73" s="16" t="s">
        <v>33</v>
      </c>
      <c r="D73" s="16" t="s">
        <v>65</v>
      </c>
      <c r="E73" s="17">
        <v>1</v>
      </c>
      <c r="F73" s="18">
        <v>134221</v>
      </c>
      <c r="G73" s="19">
        <v>691607</v>
      </c>
      <c r="H73" s="20" t="s">
        <v>200</v>
      </c>
      <c r="I73" s="21">
        <v>0</v>
      </c>
      <c r="J73" s="22" t="s">
        <v>197</v>
      </c>
      <c r="K73" s="23" t="s">
        <v>210</v>
      </c>
      <c r="L73" s="24">
        <v>0.0031119019080872203</v>
      </c>
      <c r="M73" s="25" t="s">
        <v>27</v>
      </c>
      <c r="N73" s="26" t="s">
        <v>28</v>
      </c>
      <c r="O73" s="27"/>
      <c r="P73" s="25" t="s">
        <v>29</v>
      </c>
      <c r="Q73" s="25" t="s">
        <v>30</v>
      </c>
      <c r="AL73" s="106" t="s">
        <v>481</v>
      </c>
      <c r="AR73" s="21"/>
      <c r="AV73" s="21">
        <v>16</v>
      </c>
      <c r="IU73"/>
      <c r="IV73"/>
    </row>
    <row r="74" spans="1:256" s="1" customFormat="1" ht="25.5">
      <c r="A74" s="14" t="s">
        <v>61</v>
      </c>
      <c r="B74" s="15" t="s">
        <v>213</v>
      </c>
      <c r="C74" s="16" t="s">
        <v>46</v>
      </c>
      <c r="D74" s="16"/>
      <c r="E74" s="17">
        <v>1</v>
      </c>
      <c r="F74" s="18">
        <v>21212</v>
      </c>
      <c r="G74" s="19">
        <v>691607</v>
      </c>
      <c r="H74" s="20" t="s">
        <v>200</v>
      </c>
      <c r="I74" s="21">
        <v>328</v>
      </c>
      <c r="J74" s="22" t="s">
        <v>26</v>
      </c>
      <c r="K74" s="23" t="s">
        <v>214</v>
      </c>
      <c r="L74" s="24">
        <v>0.0129410097766023</v>
      </c>
      <c r="M74" s="25" t="s">
        <v>27</v>
      </c>
      <c r="N74" s="26" t="s">
        <v>28</v>
      </c>
      <c r="O74" s="27"/>
      <c r="P74" s="25" t="s">
        <v>39</v>
      </c>
      <c r="Q74" s="25" t="s">
        <v>30</v>
      </c>
      <c r="AL74" s="65" t="s">
        <v>483</v>
      </c>
      <c r="AR74" s="21"/>
      <c r="AV74" s="21">
        <v>16</v>
      </c>
      <c r="IU74"/>
      <c r="IV74"/>
    </row>
    <row r="75" spans="1:256" s="1" customFormat="1" ht="39" customHeight="1">
      <c r="A75" s="14" t="s">
        <v>24</v>
      </c>
      <c r="B75" s="15" t="s">
        <v>215</v>
      </c>
      <c r="C75" s="16" t="s">
        <v>36</v>
      </c>
      <c r="D75" s="16" t="s">
        <v>41</v>
      </c>
      <c r="E75" s="17">
        <v>1</v>
      </c>
      <c r="F75" s="18">
        <v>4349</v>
      </c>
      <c r="G75" s="19">
        <v>691607</v>
      </c>
      <c r="H75" s="20" t="s">
        <v>200</v>
      </c>
      <c r="I75" s="21">
        <v>109</v>
      </c>
      <c r="J75" s="22" t="s">
        <v>216</v>
      </c>
      <c r="K75" s="23" t="s">
        <v>217</v>
      </c>
      <c r="L75" s="24">
        <v>0.403411608329641</v>
      </c>
      <c r="M75" s="25" t="s">
        <v>27</v>
      </c>
      <c r="N75" s="26" t="s">
        <v>198</v>
      </c>
      <c r="O75" s="27" t="s">
        <v>177</v>
      </c>
      <c r="P75" s="25" t="s">
        <v>29</v>
      </c>
      <c r="Q75" s="25" t="s">
        <v>30</v>
      </c>
      <c r="AL75" s="65" t="s">
        <v>484</v>
      </c>
      <c r="AR75" s="21"/>
      <c r="AV75" s="21">
        <v>300</v>
      </c>
      <c r="IU75"/>
      <c r="IV75"/>
    </row>
    <row r="76" spans="1:256" s="1" customFormat="1" ht="25.5">
      <c r="A76" s="14" t="s">
        <v>24</v>
      </c>
      <c r="B76" s="15" t="s">
        <v>218</v>
      </c>
      <c r="C76" s="16" t="s">
        <v>32</v>
      </c>
      <c r="D76" s="16"/>
      <c r="E76" s="17">
        <v>1</v>
      </c>
      <c r="F76" s="18">
        <v>1276</v>
      </c>
      <c r="G76" s="19">
        <v>691607</v>
      </c>
      <c r="H76" s="20" t="s">
        <v>200</v>
      </c>
      <c r="I76" s="21">
        <v>186</v>
      </c>
      <c r="J76" s="22" t="s">
        <v>26</v>
      </c>
      <c r="K76" s="23" t="s">
        <v>175</v>
      </c>
      <c r="L76" s="24">
        <v>0.0762578616352201</v>
      </c>
      <c r="M76" s="25" t="s">
        <v>27</v>
      </c>
      <c r="N76" s="26" t="s">
        <v>28</v>
      </c>
      <c r="O76" s="27"/>
      <c r="P76" s="25" t="s">
        <v>29</v>
      </c>
      <c r="Q76" s="25" t="s">
        <v>30</v>
      </c>
      <c r="AL76" s="65" t="s">
        <v>480</v>
      </c>
      <c r="AR76" s="21"/>
      <c r="AV76" s="21">
        <v>0</v>
      </c>
      <c r="IU76"/>
      <c r="IV76"/>
    </row>
    <row r="77" spans="1:256" s="1" customFormat="1" ht="25.5">
      <c r="A77" s="14" t="s">
        <v>61</v>
      </c>
      <c r="B77" s="15" t="s">
        <v>219</v>
      </c>
      <c r="C77" s="16" t="s">
        <v>46</v>
      </c>
      <c r="D77" s="16"/>
      <c r="E77" s="17">
        <v>1</v>
      </c>
      <c r="F77" s="18">
        <v>256734</v>
      </c>
      <c r="G77" s="19">
        <v>691607</v>
      </c>
      <c r="H77" s="20" t="s">
        <v>200</v>
      </c>
      <c r="I77" s="21">
        <v>112</v>
      </c>
      <c r="J77" s="22" t="s">
        <v>48</v>
      </c>
      <c r="K77" s="23" t="s">
        <v>220</v>
      </c>
      <c r="L77" s="24">
        <v>0.00130839592995409</v>
      </c>
      <c r="M77" s="25" t="s">
        <v>27</v>
      </c>
      <c r="N77" s="26" t="s">
        <v>28</v>
      </c>
      <c r="O77" s="27"/>
      <c r="P77" s="25" t="s">
        <v>39</v>
      </c>
      <c r="Q77" s="25" t="s">
        <v>30</v>
      </c>
      <c r="AL77" s="65"/>
      <c r="AR77" s="21"/>
      <c r="AV77" s="21">
        <v>12</v>
      </c>
      <c r="IU77"/>
      <c r="IV77"/>
    </row>
    <row r="78" spans="1:256" s="1" customFormat="1" ht="39.75" customHeight="1">
      <c r="A78" s="14" t="s">
        <v>24</v>
      </c>
      <c r="B78" s="15" t="s">
        <v>221</v>
      </c>
      <c r="C78" s="16" t="s">
        <v>32</v>
      </c>
      <c r="D78" s="16"/>
      <c r="E78" s="17">
        <v>1</v>
      </c>
      <c r="F78" s="18">
        <v>672</v>
      </c>
      <c r="G78" s="19">
        <v>691607</v>
      </c>
      <c r="H78" s="20" t="s">
        <v>200</v>
      </c>
      <c r="I78" s="21">
        <v>15</v>
      </c>
      <c r="J78" s="22" t="s">
        <v>26</v>
      </c>
      <c r="K78" s="23" t="s">
        <v>174</v>
      </c>
      <c r="L78" s="24">
        <v>0.9985294117647061</v>
      </c>
      <c r="M78" s="25" t="s">
        <v>27</v>
      </c>
      <c r="N78" s="26" t="s">
        <v>28</v>
      </c>
      <c r="O78" s="27"/>
      <c r="P78" s="25" t="s">
        <v>48</v>
      </c>
      <c r="Q78" s="25" t="s">
        <v>30</v>
      </c>
      <c r="AL78" s="65" t="s">
        <v>485</v>
      </c>
      <c r="AR78" s="21"/>
      <c r="AV78" s="21">
        <v>1180</v>
      </c>
      <c r="IU78"/>
      <c r="IV78"/>
    </row>
    <row r="79" spans="1:256" s="1" customFormat="1" ht="25.5">
      <c r="A79" s="14" t="s">
        <v>24</v>
      </c>
      <c r="B79" s="15" t="s">
        <v>222</v>
      </c>
      <c r="C79" s="16" t="s">
        <v>36</v>
      </c>
      <c r="D79" s="16" t="s">
        <v>44</v>
      </c>
      <c r="E79" s="17">
        <v>1</v>
      </c>
      <c r="F79" s="18">
        <v>1051</v>
      </c>
      <c r="G79" s="19">
        <v>691607</v>
      </c>
      <c r="H79" s="20" t="s">
        <v>200</v>
      </c>
      <c r="I79" s="127">
        <v>1051</v>
      </c>
      <c r="J79" s="22" t="s">
        <v>26</v>
      </c>
      <c r="K79" s="23" t="s">
        <v>212</v>
      </c>
      <c r="L79" s="24">
        <v>0.460057747834456</v>
      </c>
      <c r="M79" s="25" t="s">
        <v>27</v>
      </c>
      <c r="N79" s="26" t="s">
        <v>28</v>
      </c>
      <c r="O79" s="27"/>
      <c r="P79" s="25" t="s">
        <v>29</v>
      </c>
      <c r="Q79" s="25" t="s">
        <v>30</v>
      </c>
      <c r="AL79" s="65" t="s">
        <v>486</v>
      </c>
      <c r="AR79" s="21"/>
      <c r="AV79" s="21">
        <v>800</v>
      </c>
      <c r="IU79"/>
      <c r="IV79"/>
    </row>
    <row r="80" spans="1:256" s="1" customFormat="1" ht="41.25" customHeight="1">
      <c r="A80" s="14" t="s">
        <v>24</v>
      </c>
      <c r="B80" s="15" t="s">
        <v>223</v>
      </c>
      <c r="C80" s="16" t="s">
        <v>32</v>
      </c>
      <c r="D80" s="16"/>
      <c r="E80" s="17">
        <v>1</v>
      </c>
      <c r="F80" s="18">
        <v>6115</v>
      </c>
      <c r="G80" s="19">
        <v>691607</v>
      </c>
      <c r="H80" s="20" t="s">
        <v>200</v>
      </c>
      <c r="I80" s="21">
        <v>216</v>
      </c>
      <c r="J80" s="22" t="s">
        <v>39</v>
      </c>
      <c r="K80" s="23" t="s">
        <v>45</v>
      </c>
      <c r="L80" s="24">
        <v>0.19751861042183602</v>
      </c>
      <c r="M80" s="25" t="s">
        <v>27</v>
      </c>
      <c r="N80" s="26" t="s">
        <v>28</v>
      </c>
      <c r="O80" s="27"/>
      <c r="P80" s="25" t="s">
        <v>29</v>
      </c>
      <c r="Q80" s="25" t="s">
        <v>30</v>
      </c>
      <c r="AL80" s="65"/>
      <c r="AR80" s="21"/>
      <c r="AV80" s="21">
        <v>0</v>
      </c>
      <c r="IU80"/>
      <c r="IV80"/>
    </row>
    <row r="81" spans="1:256" s="1" customFormat="1" ht="25.5">
      <c r="A81" s="14" t="s">
        <v>24</v>
      </c>
      <c r="B81" s="15" t="s">
        <v>224</v>
      </c>
      <c r="C81" s="16" t="s">
        <v>36</v>
      </c>
      <c r="D81" s="16" t="s">
        <v>44</v>
      </c>
      <c r="E81" s="17">
        <v>1</v>
      </c>
      <c r="F81" s="18">
        <v>423</v>
      </c>
      <c r="G81" s="19">
        <v>691607</v>
      </c>
      <c r="H81" s="20" t="s">
        <v>200</v>
      </c>
      <c r="I81" s="21">
        <v>10</v>
      </c>
      <c r="J81" s="22" t="s">
        <v>26</v>
      </c>
      <c r="K81" s="23" t="s">
        <v>225</v>
      </c>
      <c r="L81" s="24">
        <v>0.268965517241379</v>
      </c>
      <c r="M81" s="25" t="s">
        <v>27</v>
      </c>
      <c r="N81" s="26" t="s">
        <v>28</v>
      </c>
      <c r="O81" s="27"/>
      <c r="P81" s="25" t="s">
        <v>29</v>
      </c>
      <c r="Q81" s="25" t="s">
        <v>30</v>
      </c>
      <c r="AL81" s="65"/>
      <c r="AR81" s="21"/>
      <c r="AV81" s="21">
        <v>3032</v>
      </c>
      <c r="IU81"/>
      <c r="IV81"/>
    </row>
    <row r="82" spans="1:256" s="1" customFormat="1" ht="30" customHeight="1">
      <c r="A82" s="14" t="s">
        <v>24</v>
      </c>
      <c r="B82" s="15" t="s">
        <v>226</v>
      </c>
      <c r="C82" s="16" t="s">
        <v>36</v>
      </c>
      <c r="D82" s="16" t="s">
        <v>37</v>
      </c>
      <c r="E82" s="17">
        <v>1</v>
      </c>
      <c r="F82" s="18">
        <v>116</v>
      </c>
      <c r="G82" s="19">
        <v>691607</v>
      </c>
      <c r="H82" s="20" t="s">
        <v>200</v>
      </c>
      <c r="I82" s="21">
        <v>10</v>
      </c>
      <c r="J82" s="22" t="s">
        <v>26</v>
      </c>
      <c r="K82" s="23" t="s">
        <v>211</v>
      </c>
      <c r="L82" s="24">
        <v>0.173913043478261</v>
      </c>
      <c r="M82" s="25" t="s">
        <v>27</v>
      </c>
      <c r="N82" s="26" t="s">
        <v>28</v>
      </c>
      <c r="O82" s="27"/>
      <c r="P82" s="25" t="s">
        <v>48</v>
      </c>
      <c r="Q82" s="25" t="s">
        <v>30</v>
      </c>
      <c r="AL82" s="64"/>
      <c r="AM82" s="63"/>
      <c r="AR82" s="21"/>
      <c r="AV82" s="21">
        <v>77</v>
      </c>
      <c r="IU82"/>
      <c r="IV82"/>
    </row>
    <row r="83" spans="1:256" s="1" customFormat="1" ht="29.25" customHeight="1">
      <c r="A83" s="14" t="s">
        <v>24</v>
      </c>
      <c r="B83" s="15" t="s">
        <v>227</v>
      </c>
      <c r="C83" s="16" t="s">
        <v>36</v>
      </c>
      <c r="D83" s="16" t="s">
        <v>37</v>
      </c>
      <c r="E83" s="17">
        <v>1</v>
      </c>
      <c r="F83" s="18">
        <v>10540</v>
      </c>
      <c r="G83" s="19">
        <v>691607</v>
      </c>
      <c r="H83" s="20" t="s">
        <v>200</v>
      </c>
      <c r="I83" s="21">
        <v>0</v>
      </c>
      <c r="J83" s="22" t="s">
        <v>26</v>
      </c>
      <c r="K83" s="23" t="s">
        <v>228</v>
      </c>
      <c r="L83" s="24">
        <v>0.0121281030888763</v>
      </c>
      <c r="M83" s="25" t="s">
        <v>27</v>
      </c>
      <c r="N83" s="26" t="s">
        <v>28</v>
      </c>
      <c r="O83" s="27"/>
      <c r="P83" s="25" t="s">
        <v>48</v>
      </c>
      <c r="Q83" s="25" t="s">
        <v>30</v>
      </c>
      <c r="AL83" s="64"/>
      <c r="AR83" s="21"/>
      <c r="AV83" s="21">
        <v>0</v>
      </c>
      <c r="IU83"/>
      <c r="IV83"/>
    </row>
    <row r="84" spans="1:256" s="1" customFormat="1" ht="27.75" customHeight="1">
      <c r="A84" s="14" t="s">
        <v>24</v>
      </c>
      <c r="B84" s="15" t="s">
        <v>229</v>
      </c>
      <c r="C84" s="16" t="s">
        <v>36</v>
      </c>
      <c r="D84" s="16" t="s">
        <v>37</v>
      </c>
      <c r="E84" s="17">
        <v>1</v>
      </c>
      <c r="F84" s="18">
        <v>42246</v>
      </c>
      <c r="G84" s="19">
        <v>691607</v>
      </c>
      <c r="H84" s="20" t="s">
        <v>200</v>
      </c>
      <c r="I84" s="21">
        <v>20</v>
      </c>
      <c r="J84" s="22" t="s">
        <v>53</v>
      </c>
      <c r="K84" s="23" t="s">
        <v>230</v>
      </c>
      <c r="L84" s="24">
        <v>0.8475628539608071</v>
      </c>
      <c r="M84" s="25" t="s">
        <v>27</v>
      </c>
      <c r="N84" s="26" t="s">
        <v>28</v>
      </c>
      <c r="O84" s="27"/>
      <c r="P84" s="25" t="s">
        <v>29</v>
      </c>
      <c r="Q84" s="25" t="s">
        <v>30</v>
      </c>
      <c r="AL84" s="64" t="s">
        <v>487</v>
      </c>
      <c r="AR84" s="21"/>
      <c r="AV84" s="21">
        <v>8</v>
      </c>
      <c r="IU84"/>
      <c r="IV84"/>
    </row>
    <row r="85" spans="1:256" s="1" customFormat="1" ht="25.5">
      <c r="A85" s="14" t="s">
        <v>24</v>
      </c>
      <c r="B85" s="15" t="s">
        <v>231</v>
      </c>
      <c r="C85" s="16" t="s">
        <v>36</v>
      </c>
      <c r="D85" s="16" t="s">
        <v>44</v>
      </c>
      <c r="E85" s="17">
        <v>1</v>
      </c>
      <c r="F85" s="18">
        <v>4362</v>
      </c>
      <c r="G85" s="19">
        <v>691607</v>
      </c>
      <c r="H85" s="20" t="s">
        <v>200</v>
      </c>
      <c r="I85" s="21">
        <v>216</v>
      </c>
      <c r="J85" s="22" t="s">
        <v>26</v>
      </c>
      <c r="K85" s="23" t="s">
        <v>232</v>
      </c>
      <c r="L85" s="24">
        <v>0.0337620578778135</v>
      </c>
      <c r="M85" s="25" t="s">
        <v>27</v>
      </c>
      <c r="N85" s="26" t="s">
        <v>28</v>
      </c>
      <c r="O85" s="27"/>
      <c r="P85" s="25" t="s">
        <v>29</v>
      </c>
      <c r="Q85" s="25" t="s">
        <v>30</v>
      </c>
      <c r="AL85" s="64"/>
      <c r="AR85" s="21"/>
      <c r="AV85" s="21">
        <v>0</v>
      </c>
      <c r="IU85"/>
      <c r="IV85"/>
    </row>
    <row r="86" spans="1:256" s="1" customFormat="1" ht="27.75" customHeight="1">
      <c r="A86" s="14" t="s">
        <v>24</v>
      </c>
      <c r="B86" s="15" t="s">
        <v>166</v>
      </c>
      <c r="C86" s="16" t="s">
        <v>36</v>
      </c>
      <c r="D86" s="16" t="s">
        <v>41</v>
      </c>
      <c r="E86" s="17">
        <v>1</v>
      </c>
      <c r="F86" s="18">
        <v>6108</v>
      </c>
      <c r="G86" s="19">
        <v>691607</v>
      </c>
      <c r="H86" s="20" t="s">
        <v>200</v>
      </c>
      <c r="I86" s="21">
        <v>10</v>
      </c>
      <c r="J86" s="22" t="s">
        <v>26</v>
      </c>
      <c r="K86" s="23" t="s">
        <v>202</v>
      </c>
      <c r="L86" s="24">
        <v>0.0457068233757754</v>
      </c>
      <c r="M86" s="25" t="s">
        <v>27</v>
      </c>
      <c r="N86" s="26" t="s">
        <v>28</v>
      </c>
      <c r="O86" s="27"/>
      <c r="P86" s="25" t="s">
        <v>29</v>
      </c>
      <c r="Q86" s="25" t="s">
        <v>30</v>
      </c>
      <c r="AL86" s="64"/>
      <c r="AR86" s="21"/>
      <c r="AV86" s="21">
        <v>12</v>
      </c>
      <c r="IU86"/>
      <c r="IV86"/>
    </row>
    <row r="87" spans="1:256" s="1" customFormat="1" ht="27" customHeight="1">
      <c r="A87" s="14" t="s">
        <v>24</v>
      </c>
      <c r="B87" s="15" t="s">
        <v>233</v>
      </c>
      <c r="C87" s="16" t="s">
        <v>33</v>
      </c>
      <c r="D87" s="16" t="s">
        <v>65</v>
      </c>
      <c r="E87" s="17">
        <v>1</v>
      </c>
      <c r="F87" s="18">
        <v>2997</v>
      </c>
      <c r="G87" s="19">
        <v>691607</v>
      </c>
      <c r="H87" s="20" t="s">
        <v>200</v>
      </c>
      <c r="I87" s="21">
        <v>0</v>
      </c>
      <c r="J87" s="22" t="s">
        <v>39</v>
      </c>
      <c r="K87" s="23" t="s">
        <v>204</v>
      </c>
      <c r="L87" s="24">
        <v>0.029577932868062498</v>
      </c>
      <c r="M87" s="25" t="s">
        <v>27</v>
      </c>
      <c r="N87" s="26" t="s">
        <v>28</v>
      </c>
      <c r="O87" s="27"/>
      <c r="P87" s="25" t="s">
        <v>29</v>
      </c>
      <c r="Q87" s="25" t="s">
        <v>30</v>
      </c>
      <c r="AL87" s="107" t="s">
        <v>481</v>
      </c>
      <c r="AR87" s="21"/>
      <c r="AV87" s="21">
        <v>20</v>
      </c>
      <c r="IU87"/>
      <c r="IV87"/>
    </row>
    <row r="88" spans="1:256" s="1" customFormat="1" ht="29.25" customHeight="1">
      <c r="A88" s="14" t="s">
        <v>24</v>
      </c>
      <c r="B88" s="15" t="s">
        <v>234</v>
      </c>
      <c r="C88" s="16" t="s">
        <v>36</v>
      </c>
      <c r="D88" s="16" t="s">
        <v>95</v>
      </c>
      <c r="E88" s="17">
        <v>1</v>
      </c>
      <c r="F88" s="18">
        <v>16976</v>
      </c>
      <c r="G88" s="19">
        <v>691607</v>
      </c>
      <c r="H88" s="20" t="s">
        <v>200</v>
      </c>
      <c r="I88" s="21">
        <v>0</v>
      </c>
      <c r="J88" s="22" t="s">
        <v>85</v>
      </c>
      <c r="K88" s="23" t="s">
        <v>235</v>
      </c>
      <c r="L88" s="24">
        <v>0.29957532145806304</v>
      </c>
      <c r="M88" s="25" t="s">
        <v>27</v>
      </c>
      <c r="N88" s="26" t="s">
        <v>28</v>
      </c>
      <c r="O88" s="27"/>
      <c r="P88" s="25" t="s">
        <v>48</v>
      </c>
      <c r="Q88" s="25" t="s">
        <v>30</v>
      </c>
      <c r="AL88" s="64" t="s">
        <v>488</v>
      </c>
      <c r="AR88" s="21"/>
      <c r="AV88" s="93">
        <v>296</v>
      </c>
      <c r="IU88"/>
      <c r="IV88"/>
    </row>
    <row r="89" spans="1:256" s="1" customFormat="1" ht="29.25" customHeight="1">
      <c r="A89" s="14" t="s">
        <v>24</v>
      </c>
      <c r="B89" s="15" t="s">
        <v>449</v>
      </c>
      <c r="C89" s="16" t="s">
        <v>36</v>
      </c>
      <c r="D89" s="16"/>
      <c r="E89" s="17">
        <v>1</v>
      </c>
      <c r="F89" s="18">
        <v>5368</v>
      </c>
      <c r="G89" s="19">
        <v>691607</v>
      </c>
      <c r="H89" s="20" t="s">
        <v>200</v>
      </c>
      <c r="I89" s="21">
        <v>550</v>
      </c>
      <c r="J89" s="22" t="s">
        <v>48</v>
      </c>
      <c r="K89" s="23"/>
      <c r="L89" s="24"/>
      <c r="M89" s="25" t="s">
        <v>27</v>
      </c>
      <c r="N89" s="26" t="s">
        <v>28</v>
      </c>
      <c r="O89" s="27"/>
      <c r="P89" s="25" t="s">
        <v>48</v>
      </c>
      <c r="Q89" s="25" t="s">
        <v>30</v>
      </c>
      <c r="AL89" s="64" t="s">
        <v>450</v>
      </c>
      <c r="AM89" s="95"/>
      <c r="AN89" s="95"/>
      <c r="AO89" s="95"/>
      <c r="AP89" s="95"/>
      <c r="AR89" s="93"/>
      <c r="AV89" s="21">
        <v>0</v>
      </c>
      <c r="IU89"/>
      <c r="IV89"/>
    </row>
    <row r="90" spans="1:256" s="1" customFormat="1" ht="27.75" customHeight="1">
      <c r="A90" s="14" t="s">
        <v>24</v>
      </c>
      <c r="B90" s="15" t="s">
        <v>236</v>
      </c>
      <c r="C90" s="16" t="s">
        <v>36</v>
      </c>
      <c r="D90" s="16" t="s">
        <v>51</v>
      </c>
      <c r="E90" s="17">
        <v>1</v>
      </c>
      <c r="F90" s="18">
        <v>7546</v>
      </c>
      <c r="G90" s="19">
        <v>691607</v>
      </c>
      <c r="H90" s="20" t="s">
        <v>200</v>
      </c>
      <c r="I90" s="21">
        <v>0</v>
      </c>
      <c r="J90" s="22" t="s">
        <v>237</v>
      </c>
      <c r="K90" s="23" t="s">
        <v>238</v>
      </c>
      <c r="L90" s="24">
        <v>0.0180419209339347</v>
      </c>
      <c r="M90" s="25" t="s">
        <v>27</v>
      </c>
      <c r="N90" s="26" t="s">
        <v>28</v>
      </c>
      <c r="O90" s="27"/>
      <c r="P90" s="25" t="s">
        <v>29</v>
      </c>
      <c r="Q90" s="25" t="s">
        <v>30</v>
      </c>
      <c r="AL90" s="64"/>
      <c r="AM90" s="1" t="s">
        <v>466</v>
      </c>
      <c r="AR90" s="21"/>
      <c r="AV90" s="21">
        <v>3000</v>
      </c>
      <c r="IU90"/>
      <c r="IV90"/>
    </row>
    <row r="91" spans="1:256" s="1" customFormat="1" ht="25.5">
      <c r="A91" s="14" t="s">
        <v>24</v>
      </c>
      <c r="B91" s="15" t="s">
        <v>239</v>
      </c>
      <c r="C91" s="16" t="s">
        <v>25</v>
      </c>
      <c r="D91" s="16"/>
      <c r="E91" s="17">
        <v>1</v>
      </c>
      <c r="F91" s="18">
        <v>5531</v>
      </c>
      <c r="G91" s="19">
        <v>691607</v>
      </c>
      <c r="H91" s="20" t="s">
        <v>200</v>
      </c>
      <c r="I91" s="21">
        <v>20</v>
      </c>
      <c r="J91" s="22" t="s">
        <v>26</v>
      </c>
      <c r="K91" s="23" t="s">
        <v>240</v>
      </c>
      <c r="L91" s="24">
        <v>0.12024517757346301</v>
      </c>
      <c r="M91" s="25" t="s">
        <v>27</v>
      </c>
      <c r="N91" s="26" t="s">
        <v>28</v>
      </c>
      <c r="O91" s="27"/>
      <c r="P91" s="25" t="s">
        <v>48</v>
      </c>
      <c r="Q91" s="25" t="s">
        <v>30</v>
      </c>
      <c r="AL91" s="64"/>
      <c r="AR91" s="21"/>
      <c r="AV91" s="93">
        <v>3076</v>
      </c>
      <c r="IU91"/>
      <c r="IV91"/>
    </row>
    <row r="92" spans="1:256" s="1" customFormat="1" ht="27" customHeight="1">
      <c r="A92" s="14" t="s">
        <v>24</v>
      </c>
      <c r="B92" s="15" t="s">
        <v>257</v>
      </c>
      <c r="C92" s="16" t="s">
        <v>36</v>
      </c>
      <c r="D92" s="16" t="s">
        <v>37</v>
      </c>
      <c r="E92" s="17">
        <v>1</v>
      </c>
      <c r="F92" s="18">
        <v>31605</v>
      </c>
      <c r="G92" s="19">
        <v>691607</v>
      </c>
      <c r="H92" s="20" t="s">
        <v>200</v>
      </c>
      <c r="I92" s="127">
        <v>930</v>
      </c>
      <c r="J92" s="22" t="s">
        <v>26</v>
      </c>
      <c r="K92" s="23" t="s">
        <v>241</v>
      </c>
      <c r="L92" s="24">
        <v>0.0437158469945355</v>
      </c>
      <c r="M92" s="25" t="s">
        <v>27</v>
      </c>
      <c r="N92" s="26" t="s">
        <v>28</v>
      </c>
      <c r="O92" s="27"/>
      <c r="P92" s="25" t="s">
        <v>29</v>
      </c>
      <c r="Q92" s="25" t="s">
        <v>30</v>
      </c>
      <c r="AL92" s="64"/>
      <c r="AR92" s="93"/>
      <c r="AV92" s="21">
        <v>20</v>
      </c>
      <c r="IU92"/>
      <c r="IV92"/>
    </row>
    <row r="93" spans="1:256" s="1" customFormat="1" ht="39" customHeight="1">
      <c r="A93" s="14" t="s">
        <v>24</v>
      </c>
      <c r="B93" s="15" t="s">
        <v>242</v>
      </c>
      <c r="C93" s="16" t="s">
        <v>32</v>
      </c>
      <c r="D93" s="16"/>
      <c r="E93" s="17">
        <v>1</v>
      </c>
      <c r="F93" s="18">
        <v>2397</v>
      </c>
      <c r="G93" s="19">
        <v>691607</v>
      </c>
      <c r="H93" s="20" t="s">
        <v>200</v>
      </c>
      <c r="I93" s="21">
        <v>116</v>
      </c>
      <c r="J93" s="22" t="s">
        <v>26</v>
      </c>
      <c r="K93" s="23" t="s">
        <v>174</v>
      </c>
      <c r="L93" s="24">
        <v>0.9558884727424051</v>
      </c>
      <c r="M93" s="25" t="s">
        <v>27</v>
      </c>
      <c r="N93" s="26" t="s">
        <v>28</v>
      </c>
      <c r="O93" s="27"/>
      <c r="P93" s="25" t="s">
        <v>48</v>
      </c>
      <c r="Q93" s="25" t="s">
        <v>30</v>
      </c>
      <c r="AL93" s="64" t="s">
        <v>489</v>
      </c>
      <c r="AR93" s="21"/>
      <c r="AV93" s="21">
        <v>15500</v>
      </c>
      <c r="IU93"/>
      <c r="IV93"/>
    </row>
    <row r="94" spans="1:256" s="1" customFormat="1" ht="38.25">
      <c r="A94" s="14" t="s">
        <v>24</v>
      </c>
      <c r="B94" s="15" t="s">
        <v>243</v>
      </c>
      <c r="C94" s="16" t="s">
        <v>36</v>
      </c>
      <c r="D94" s="16" t="s">
        <v>37</v>
      </c>
      <c r="E94" s="17">
        <v>1</v>
      </c>
      <c r="F94" s="18">
        <v>7266</v>
      </c>
      <c r="G94" s="19">
        <v>691607</v>
      </c>
      <c r="H94" s="20" t="s">
        <v>200</v>
      </c>
      <c r="I94" s="21">
        <v>35</v>
      </c>
      <c r="J94" s="22" t="s">
        <v>84</v>
      </c>
      <c r="K94" s="23" t="s">
        <v>244</v>
      </c>
      <c r="L94" s="24">
        <v>0.18474506010777902</v>
      </c>
      <c r="M94" s="25" t="s">
        <v>27</v>
      </c>
      <c r="N94" s="26" t="s">
        <v>28</v>
      </c>
      <c r="O94" s="27"/>
      <c r="P94" s="25" t="s">
        <v>29</v>
      </c>
      <c r="Q94" s="25" t="s">
        <v>30</v>
      </c>
      <c r="AL94" s="64" t="s">
        <v>412</v>
      </c>
      <c r="AR94" s="21"/>
      <c r="AV94" s="21">
        <v>240</v>
      </c>
      <c r="IU94"/>
      <c r="IV94"/>
    </row>
    <row r="95" spans="1:256" s="1" customFormat="1" ht="25.5">
      <c r="A95" s="14" t="s">
        <v>24</v>
      </c>
      <c r="B95" s="15" t="s">
        <v>245</v>
      </c>
      <c r="C95" s="16" t="s">
        <v>25</v>
      </c>
      <c r="D95" s="16"/>
      <c r="E95" s="17">
        <v>1</v>
      </c>
      <c r="F95" s="18">
        <v>1357</v>
      </c>
      <c r="G95" s="19">
        <v>691607</v>
      </c>
      <c r="H95" s="20" t="s">
        <v>200</v>
      </c>
      <c r="I95" s="21">
        <v>0</v>
      </c>
      <c r="J95" s="22" t="s">
        <v>39</v>
      </c>
      <c r="K95" s="23" t="s">
        <v>246</v>
      </c>
      <c r="L95" s="24">
        <v>0.0437361008154188</v>
      </c>
      <c r="M95" s="25" t="s">
        <v>27</v>
      </c>
      <c r="N95" s="26" t="s">
        <v>28</v>
      </c>
      <c r="O95" s="27"/>
      <c r="P95" s="25" t="s">
        <v>48</v>
      </c>
      <c r="Q95" s="25" t="s">
        <v>30</v>
      </c>
      <c r="AL95" s="64"/>
      <c r="AR95" s="21"/>
      <c r="AV95" s="21">
        <v>8</v>
      </c>
      <c r="IU95"/>
      <c r="IV95"/>
    </row>
    <row r="96" spans="1:256" s="1" customFormat="1" ht="30" customHeight="1">
      <c r="A96" s="14" t="s">
        <v>24</v>
      </c>
      <c r="B96" s="15" t="s">
        <v>247</v>
      </c>
      <c r="C96" s="16" t="s">
        <v>36</v>
      </c>
      <c r="D96" s="16" t="s">
        <v>37</v>
      </c>
      <c r="E96" s="17">
        <v>1</v>
      </c>
      <c r="F96" s="18">
        <v>20843</v>
      </c>
      <c r="G96" s="19">
        <v>691607</v>
      </c>
      <c r="H96" s="20" t="s">
        <v>200</v>
      </c>
      <c r="I96" s="21">
        <v>52</v>
      </c>
      <c r="J96" s="22" t="s">
        <v>26</v>
      </c>
      <c r="K96" s="23" t="s">
        <v>248</v>
      </c>
      <c r="L96" s="24">
        <v>0.0157887182431463</v>
      </c>
      <c r="M96" s="25" t="s">
        <v>27</v>
      </c>
      <c r="N96" s="26" t="s">
        <v>28</v>
      </c>
      <c r="O96" s="27"/>
      <c r="P96" s="25" t="s">
        <v>48</v>
      </c>
      <c r="Q96" s="25" t="s">
        <v>30</v>
      </c>
      <c r="AL96" s="64"/>
      <c r="AR96" s="21"/>
      <c r="AV96" s="21">
        <v>8</v>
      </c>
      <c r="IU96"/>
      <c r="IV96"/>
    </row>
    <row r="97" spans="1:256" s="1" customFormat="1" ht="30.75" customHeight="1">
      <c r="A97" s="14" t="s">
        <v>24</v>
      </c>
      <c r="B97" s="15" t="s">
        <v>249</v>
      </c>
      <c r="C97" s="16" t="s">
        <v>33</v>
      </c>
      <c r="D97" s="16" t="s">
        <v>34</v>
      </c>
      <c r="E97" s="17">
        <v>1</v>
      </c>
      <c r="F97" s="18">
        <v>8212</v>
      </c>
      <c r="G97" s="19">
        <v>691607</v>
      </c>
      <c r="H97" s="20" t="s">
        <v>200</v>
      </c>
      <c r="I97" s="21">
        <v>0</v>
      </c>
      <c r="J97" s="22" t="s">
        <v>39</v>
      </c>
      <c r="K97" s="23" t="s">
        <v>45</v>
      </c>
      <c r="L97" s="24">
        <v>0.0102239532619279</v>
      </c>
      <c r="M97" s="25" t="s">
        <v>27</v>
      </c>
      <c r="N97" s="26" t="s">
        <v>28</v>
      </c>
      <c r="O97" s="27"/>
      <c r="P97" s="25" t="s">
        <v>29</v>
      </c>
      <c r="Q97" s="25" t="s">
        <v>30</v>
      </c>
      <c r="AL97" s="64" t="s">
        <v>481</v>
      </c>
      <c r="AR97" s="21"/>
      <c r="AV97" s="21">
        <v>140</v>
      </c>
      <c r="IU97"/>
      <c r="IV97"/>
    </row>
    <row r="98" spans="1:256" s="1" customFormat="1" ht="38.25">
      <c r="A98" s="14" t="s">
        <v>24</v>
      </c>
      <c r="B98" s="15" t="s">
        <v>250</v>
      </c>
      <c r="C98" s="16" t="s">
        <v>36</v>
      </c>
      <c r="D98" s="16" t="s">
        <v>44</v>
      </c>
      <c r="E98" s="17">
        <v>1</v>
      </c>
      <c r="F98" s="18">
        <v>1312</v>
      </c>
      <c r="G98" s="19">
        <v>691607</v>
      </c>
      <c r="H98" s="20" t="s">
        <v>200</v>
      </c>
      <c r="I98" s="21">
        <v>0</v>
      </c>
      <c r="J98" s="22" t="s">
        <v>39</v>
      </c>
      <c r="K98" s="23" t="s">
        <v>251</v>
      </c>
      <c r="L98" s="24">
        <v>0.27104247104247103</v>
      </c>
      <c r="M98" s="25" t="s">
        <v>27</v>
      </c>
      <c r="N98" s="26" t="s">
        <v>28</v>
      </c>
      <c r="O98" s="27"/>
      <c r="P98" s="25" t="s">
        <v>29</v>
      </c>
      <c r="Q98" s="25" t="s">
        <v>30</v>
      </c>
      <c r="AL98" s="64" t="s">
        <v>490</v>
      </c>
      <c r="AM98" s="1" t="s">
        <v>491</v>
      </c>
      <c r="AR98" s="21"/>
      <c r="AV98" s="21">
        <v>120</v>
      </c>
      <c r="IU98"/>
      <c r="IV98"/>
    </row>
    <row r="99" spans="1:256" s="1" customFormat="1" ht="51">
      <c r="A99" s="14" t="s">
        <v>24</v>
      </c>
      <c r="B99" s="15" t="s">
        <v>252</v>
      </c>
      <c r="C99" s="16" t="s">
        <v>36</v>
      </c>
      <c r="D99" s="16" t="s">
        <v>41</v>
      </c>
      <c r="E99" s="17">
        <v>1</v>
      </c>
      <c r="F99" s="18">
        <v>866</v>
      </c>
      <c r="G99" s="19">
        <v>691607</v>
      </c>
      <c r="H99" s="20" t="s">
        <v>200</v>
      </c>
      <c r="I99" s="21">
        <v>50</v>
      </c>
      <c r="J99" s="22" t="s">
        <v>26</v>
      </c>
      <c r="K99" s="23" t="s">
        <v>208</v>
      </c>
      <c r="L99" s="24">
        <v>0.9976878612716761</v>
      </c>
      <c r="M99" s="25" t="s">
        <v>27</v>
      </c>
      <c r="N99" s="26" t="s">
        <v>253</v>
      </c>
      <c r="O99" s="27" t="s">
        <v>254</v>
      </c>
      <c r="P99" s="25" t="s">
        <v>29</v>
      </c>
      <c r="Q99" s="25" t="s">
        <v>30</v>
      </c>
      <c r="AL99" s="64"/>
      <c r="AR99" s="21"/>
      <c r="AV99" s="21">
        <v>80</v>
      </c>
      <c r="IU99"/>
      <c r="IV99"/>
    </row>
    <row r="100" spans="1:256" s="1" customFormat="1" ht="39" customHeight="1">
      <c r="A100" s="14" t="s">
        <v>24</v>
      </c>
      <c r="B100" s="15" t="s">
        <v>255</v>
      </c>
      <c r="C100" s="16" t="s">
        <v>32</v>
      </c>
      <c r="D100" s="16"/>
      <c r="E100" s="17">
        <v>1</v>
      </c>
      <c r="F100" s="18">
        <v>929</v>
      </c>
      <c r="G100" s="19">
        <v>691607</v>
      </c>
      <c r="H100" s="20" t="s">
        <v>200</v>
      </c>
      <c r="I100" s="21">
        <v>10</v>
      </c>
      <c r="J100" s="22" t="s">
        <v>39</v>
      </c>
      <c r="K100" s="23" t="s">
        <v>256</v>
      </c>
      <c r="L100" s="24">
        <v>0.476987447698745</v>
      </c>
      <c r="M100" s="25" t="s">
        <v>27</v>
      </c>
      <c r="N100" s="26" t="s">
        <v>28</v>
      </c>
      <c r="O100" s="27"/>
      <c r="P100" s="25" t="s">
        <v>29</v>
      </c>
      <c r="Q100" s="25" t="s">
        <v>30</v>
      </c>
      <c r="AL100" s="64" t="s">
        <v>492</v>
      </c>
      <c r="AR100" s="21"/>
      <c r="AV100" s="21">
        <v>0</v>
      </c>
      <c r="IU100"/>
      <c r="IV100"/>
    </row>
    <row r="101" spans="1:256" s="1" customFormat="1" ht="25.5">
      <c r="A101" s="14" t="s">
        <v>24</v>
      </c>
      <c r="B101" s="15" t="s">
        <v>257</v>
      </c>
      <c r="C101" s="16" t="s">
        <v>25</v>
      </c>
      <c r="D101" s="16"/>
      <c r="E101" s="17">
        <v>1</v>
      </c>
      <c r="F101" s="18">
        <v>31605</v>
      </c>
      <c r="G101" s="19">
        <v>691607</v>
      </c>
      <c r="H101" s="20" t="s">
        <v>200</v>
      </c>
      <c r="I101" s="21">
        <v>80</v>
      </c>
      <c r="J101" s="22" t="s">
        <v>26</v>
      </c>
      <c r="K101" s="23" t="s">
        <v>258</v>
      </c>
      <c r="L101" s="24">
        <v>0.258645281942375</v>
      </c>
      <c r="M101" s="25" t="s">
        <v>27</v>
      </c>
      <c r="N101" s="26" t="s">
        <v>28</v>
      </c>
      <c r="O101" s="27"/>
      <c r="P101" s="25" t="s">
        <v>29</v>
      </c>
      <c r="Q101" s="25" t="s">
        <v>30</v>
      </c>
      <c r="AL101" s="64" t="s">
        <v>493</v>
      </c>
      <c r="AR101" s="21"/>
      <c r="AV101" s="21">
        <v>160</v>
      </c>
      <c r="IU101"/>
      <c r="IV101"/>
    </row>
    <row r="102" spans="1:256" s="1" customFormat="1" ht="26.25" customHeight="1">
      <c r="A102" s="14" t="s">
        <v>24</v>
      </c>
      <c r="B102" s="15" t="s">
        <v>259</v>
      </c>
      <c r="C102" s="16" t="s">
        <v>36</v>
      </c>
      <c r="D102" s="16" t="s">
        <v>51</v>
      </c>
      <c r="E102" s="17">
        <v>1</v>
      </c>
      <c r="F102" s="18">
        <v>4010</v>
      </c>
      <c r="G102" s="19">
        <v>691607</v>
      </c>
      <c r="H102" s="20" t="s">
        <v>200</v>
      </c>
      <c r="I102" s="21">
        <v>0</v>
      </c>
      <c r="J102" s="22" t="s">
        <v>26</v>
      </c>
      <c r="K102" s="23" t="s">
        <v>260</v>
      </c>
      <c r="L102" s="24">
        <v>0.11780890445222601</v>
      </c>
      <c r="M102" s="25" t="s">
        <v>27</v>
      </c>
      <c r="N102" s="26" t="s">
        <v>28</v>
      </c>
      <c r="O102" s="27"/>
      <c r="P102" s="25" t="s">
        <v>29</v>
      </c>
      <c r="Q102" s="25" t="s">
        <v>30</v>
      </c>
      <c r="AL102" s="64" t="s">
        <v>481</v>
      </c>
      <c r="AM102" s="1" t="s">
        <v>492</v>
      </c>
      <c r="AR102" s="21"/>
      <c r="AV102" s="21">
        <v>560</v>
      </c>
      <c r="IU102"/>
      <c r="IV102"/>
    </row>
    <row r="103" spans="1:256" s="1" customFormat="1" ht="27" customHeight="1">
      <c r="A103" s="14" t="s">
        <v>61</v>
      </c>
      <c r="B103" s="15" t="s">
        <v>261</v>
      </c>
      <c r="C103" s="16" t="s">
        <v>36</v>
      </c>
      <c r="D103" s="16" t="s">
        <v>41</v>
      </c>
      <c r="E103" s="17">
        <v>1</v>
      </c>
      <c r="F103" s="18">
        <v>3943</v>
      </c>
      <c r="G103" s="19">
        <v>691607</v>
      </c>
      <c r="H103" s="20" t="s">
        <v>200</v>
      </c>
      <c r="I103" s="21">
        <v>72</v>
      </c>
      <c r="J103" s="22" t="s">
        <v>26</v>
      </c>
      <c r="K103" s="23" t="s">
        <v>211</v>
      </c>
      <c r="L103" s="24">
        <v>0.0329588014981273</v>
      </c>
      <c r="M103" s="25" t="s">
        <v>27</v>
      </c>
      <c r="N103" s="26" t="s">
        <v>28</v>
      </c>
      <c r="O103" s="27"/>
      <c r="P103" s="25" t="s">
        <v>35</v>
      </c>
      <c r="Q103" s="25" t="s">
        <v>30</v>
      </c>
      <c r="AL103" s="64"/>
      <c r="AR103" s="21"/>
      <c r="AV103" s="21">
        <v>72</v>
      </c>
      <c r="IU103"/>
      <c r="IV103"/>
    </row>
    <row r="104" spans="1:256" s="1" customFormat="1" ht="27" customHeight="1">
      <c r="A104" s="14" t="s">
        <v>24</v>
      </c>
      <c r="B104" s="15" t="s">
        <v>262</v>
      </c>
      <c r="C104" s="16" t="s">
        <v>25</v>
      </c>
      <c r="D104" s="16"/>
      <c r="E104" s="17">
        <v>1</v>
      </c>
      <c r="F104" s="18">
        <v>20323</v>
      </c>
      <c r="G104" s="19">
        <v>691607</v>
      </c>
      <c r="H104" s="20" t="s">
        <v>200</v>
      </c>
      <c r="I104" s="21">
        <v>30</v>
      </c>
      <c r="J104" s="22" t="s">
        <v>263</v>
      </c>
      <c r="K104" s="23" t="s">
        <v>264</v>
      </c>
      <c r="L104" s="24">
        <v>0.0415049855100938</v>
      </c>
      <c r="M104" s="25" t="s">
        <v>27</v>
      </c>
      <c r="N104" s="26" t="s">
        <v>28</v>
      </c>
      <c r="O104" s="27"/>
      <c r="P104" s="25" t="s">
        <v>48</v>
      </c>
      <c r="Q104" s="25" t="s">
        <v>30</v>
      </c>
      <c r="AL104" s="64"/>
      <c r="AR104" s="21"/>
      <c r="AV104" s="21"/>
      <c r="IU104"/>
      <c r="IV104"/>
    </row>
    <row r="105" spans="1:256" s="1" customFormat="1" ht="39.75" customHeight="1">
      <c r="A105" s="14" t="s">
        <v>47</v>
      </c>
      <c r="B105" s="15" t="s">
        <v>265</v>
      </c>
      <c r="C105" s="16" t="s">
        <v>32</v>
      </c>
      <c r="D105" s="16"/>
      <c r="E105" s="17">
        <v>1</v>
      </c>
      <c r="F105" s="18">
        <v>41970</v>
      </c>
      <c r="G105" s="19">
        <v>691607</v>
      </c>
      <c r="H105" s="20" t="s">
        <v>200</v>
      </c>
      <c r="I105" s="21">
        <v>0</v>
      </c>
      <c r="J105" s="22" t="s">
        <v>172</v>
      </c>
      <c r="K105" s="23" t="s">
        <v>266</v>
      </c>
      <c r="L105" s="24">
        <v>0.10800904438890901</v>
      </c>
      <c r="M105" s="25" t="s">
        <v>27</v>
      </c>
      <c r="N105" s="26" t="s">
        <v>267</v>
      </c>
      <c r="O105" s="27" t="s">
        <v>268</v>
      </c>
      <c r="P105" s="25" t="s">
        <v>29</v>
      </c>
      <c r="Q105" s="25" t="s">
        <v>30</v>
      </c>
      <c r="AL105" s="64" t="s">
        <v>490</v>
      </c>
      <c r="AM105" s="1" t="s">
        <v>494</v>
      </c>
      <c r="AR105" s="21"/>
      <c r="AV105" s="21"/>
      <c r="IU105"/>
      <c r="IV105"/>
    </row>
    <row r="106" spans="1:256" s="1" customFormat="1" ht="39.75" customHeight="1">
      <c r="A106" s="14" t="s">
        <v>47</v>
      </c>
      <c r="B106" s="15" t="s">
        <v>269</v>
      </c>
      <c r="C106" s="16" t="s">
        <v>32</v>
      </c>
      <c r="D106" s="16"/>
      <c r="E106" s="17">
        <v>1</v>
      </c>
      <c r="F106" s="18">
        <v>296</v>
      </c>
      <c r="G106" s="19">
        <v>691607</v>
      </c>
      <c r="H106" s="20" t="s">
        <v>200</v>
      </c>
      <c r="I106" s="21">
        <v>16</v>
      </c>
      <c r="J106" s="22" t="s">
        <v>40</v>
      </c>
      <c r="K106" s="23" t="s">
        <v>195</v>
      </c>
      <c r="L106" s="24">
        <v>0</v>
      </c>
      <c r="M106" s="25" t="s">
        <v>27</v>
      </c>
      <c r="N106" s="26" t="s">
        <v>28</v>
      </c>
      <c r="O106" s="27"/>
      <c r="P106" s="25" t="s">
        <v>29</v>
      </c>
      <c r="Q106" s="25" t="s">
        <v>30</v>
      </c>
      <c r="AL106" s="64" t="s">
        <v>495</v>
      </c>
      <c r="AR106" s="21"/>
      <c r="AV106" s="112">
        <f>SUM(AV3:AV105)</f>
        <v>46631</v>
      </c>
      <c r="IU106"/>
      <c r="IV106"/>
    </row>
    <row r="107" spans="1:256" s="1" customFormat="1" ht="27" customHeight="1">
      <c r="A107" s="14" t="s">
        <v>47</v>
      </c>
      <c r="B107" s="15" t="s">
        <v>271</v>
      </c>
      <c r="C107" s="16" t="s">
        <v>36</v>
      </c>
      <c r="D107" s="16" t="s">
        <v>41</v>
      </c>
      <c r="E107" s="17">
        <v>1</v>
      </c>
      <c r="F107" s="18">
        <v>1466</v>
      </c>
      <c r="G107" s="19">
        <v>691607</v>
      </c>
      <c r="H107" s="20" t="s">
        <v>200</v>
      </c>
      <c r="I107" s="21">
        <v>15</v>
      </c>
      <c r="J107" s="22" t="s">
        <v>40</v>
      </c>
      <c r="K107" s="23" t="s">
        <v>272</v>
      </c>
      <c r="L107" s="24">
        <v>0.0006784260515603801</v>
      </c>
      <c r="M107" s="25" t="s">
        <v>27</v>
      </c>
      <c r="N107" s="26" t="s">
        <v>28</v>
      </c>
      <c r="O107" s="27"/>
      <c r="P107" s="25" t="s">
        <v>48</v>
      </c>
      <c r="Q107" s="25" t="s">
        <v>30</v>
      </c>
      <c r="AL107" s="64"/>
      <c r="AR107" s="21"/>
      <c r="AV107" s="21"/>
      <c r="IU107"/>
      <c r="IV107"/>
    </row>
    <row r="108" spans="1:256" s="1" customFormat="1" ht="28.5" customHeight="1">
      <c r="A108" s="14" t="s">
        <v>47</v>
      </c>
      <c r="B108" s="15" t="s">
        <v>274</v>
      </c>
      <c r="C108" s="16" t="s">
        <v>36</v>
      </c>
      <c r="D108" s="16" t="s">
        <v>37</v>
      </c>
      <c r="E108" s="17">
        <v>1</v>
      </c>
      <c r="F108" s="18">
        <v>8769</v>
      </c>
      <c r="G108" s="19">
        <v>691607</v>
      </c>
      <c r="H108" s="20" t="s">
        <v>200</v>
      </c>
      <c r="I108" s="21">
        <v>508</v>
      </c>
      <c r="J108" s="22" t="s">
        <v>89</v>
      </c>
      <c r="K108" s="23" t="s">
        <v>275</v>
      </c>
      <c r="L108" s="24">
        <v>0.11243144424131601</v>
      </c>
      <c r="M108" s="25" t="s">
        <v>27</v>
      </c>
      <c r="N108" s="26" t="s">
        <v>28</v>
      </c>
      <c r="O108" s="27"/>
      <c r="P108" s="25" t="s">
        <v>29</v>
      </c>
      <c r="Q108" s="25" t="s">
        <v>30</v>
      </c>
      <c r="AL108" s="64" t="s">
        <v>496</v>
      </c>
      <c r="AR108" s="21"/>
      <c r="AV108" s="21"/>
      <c r="IU108"/>
      <c r="IV108"/>
    </row>
    <row r="109" spans="1:256" s="1" customFormat="1" ht="38.25">
      <c r="A109" s="14" t="s">
        <v>47</v>
      </c>
      <c r="B109" s="15" t="s">
        <v>276</v>
      </c>
      <c r="C109" s="16" t="s">
        <v>32</v>
      </c>
      <c r="D109" s="16"/>
      <c r="E109" s="17">
        <v>1</v>
      </c>
      <c r="F109" s="18">
        <v>5575</v>
      </c>
      <c r="G109" s="19">
        <v>691607</v>
      </c>
      <c r="H109" s="20" t="s">
        <v>200</v>
      </c>
      <c r="I109" s="21">
        <v>760</v>
      </c>
      <c r="J109" s="22" t="s">
        <v>277</v>
      </c>
      <c r="K109" s="23" t="s">
        <v>278</v>
      </c>
      <c r="L109" s="24">
        <v>0.298467087466186</v>
      </c>
      <c r="M109" s="25" t="s">
        <v>27</v>
      </c>
      <c r="N109" s="26" t="s">
        <v>196</v>
      </c>
      <c r="O109" s="27" t="s">
        <v>190</v>
      </c>
      <c r="P109" s="25" t="s">
        <v>29</v>
      </c>
      <c r="Q109" s="25" t="s">
        <v>30</v>
      </c>
      <c r="AL109" s="64"/>
      <c r="AR109" s="21"/>
      <c r="AU109" s="56"/>
      <c r="AV109" s="21"/>
      <c r="IU109"/>
      <c r="IV109"/>
    </row>
    <row r="110" spans="1:256" s="1" customFormat="1" ht="25.5">
      <c r="A110" s="14" t="s">
        <v>47</v>
      </c>
      <c r="B110" s="15" t="s">
        <v>279</v>
      </c>
      <c r="C110" s="16" t="s">
        <v>25</v>
      </c>
      <c r="D110" s="16"/>
      <c r="E110" s="17">
        <v>1</v>
      </c>
      <c r="F110" s="18">
        <v>8718</v>
      </c>
      <c r="G110" s="19">
        <v>691607</v>
      </c>
      <c r="H110" s="20" t="s">
        <v>200</v>
      </c>
      <c r="I110" s="21">
        <v>0</v>
      </c>
      <c r="J110" s="22" t="s">
        <v>89</v>
      </c>
      <c r="K110" s="23" t="s">
        <v>280</v>
      </c>
      <c r="L110" s="24">
        <v>0.20136007376671303</v>
      </c>
      <c r="M110" s="25" t="s">
        <v>27</v>
      </c>
      <c r="N110" s="26" t="s">
        <v>28</v>
      </c>
      <c r="O110" s="27"/>
      <c r="P110" s="25" t="s">
        <v>48</v>
      </c>
      <c r="Q110" s="25" t="s">
        <v>30</v>
      </c>
      <c r="AL110" s="64" t="s">
        <v>476</v>
      </c>
      <c r="AR110" s="21"/>
      <c r="AU110" s="56"/>
      <c r="AV110" s="21"/>
      <c r="IU110"/>
      <c r="IV110"/>
    </row>
    <row r="111" spans="1:256" s="1" customFormat="1" ht="28.5" customHeight="1">
      <c r="A111" s="14" t="s">
        <v>47</v>
      </c>
      <c r="B111" s="15" t="s">
        <v>281</v>
      </c>
      <c r="C111" s="16" t="s">
        <v>36</v>
      </c>
      <c r="D111" s="16" t="s">
        <v>37</v>
      </c>
      <c r="E111" s="17">
        <v>1</v>
      </c>
      <c r="F111" s="18">
        <v>3286</v>
      </c>
      <c r="G111" s="19">
        <v>691607</v>
      </c>
      <c r="H111" s="20" t="s">
        <v>200</v>
      </c>
      <c r="I111" s="21">
        <v>120</v>
      </c>
      <c r="J111" s="22" t="s">
        <v>48</v>
      </c>
      <c r="K111" s="23" t="s">
        <v>282</v>
      </c>
      <c r="L111" s="24">
        <v>0.0295821896919793</v>
      </c>
      <c r="M111" s="25" t="s">
        <v>27</v>
      </c>
      <c r="N111" s="26" t="s">
        <v>28</v>
      </c>
      <c r="O111" s="27"/>
      <c r="P111" s="25" t="s">
        <v>48</v>
      </c>
      <c r="Q111" s="25" t="s">
        <v>30</v>
      </c>
      <c r="AL111" s="64"/>
      <c r="AR111" s="21"/>
      <c r="AU111" s="56"/>
      <c r="AV111" s="21"/>
      <c r="IU111"/>
      <c r="IV111"/>
    </row>
    <row r="112" spans="1:256" s="1" customFormat="1" ht="40.5" customHeight="1">
      <c r="A112" s="14" t="s">
        <v>24</v>
      </c>
      <c r="B112" s="15" t="s">
        <v>458</v>
      </c>
      <c r="C112" s="16" t="s">
        <v>46</v>
      </c>
      <c r="D112" s="16"/>
      <c r="E112" s="17" t="s">
        <v>26</v>
      </c>
      <c r="F112" s="18">
        <v>72217</v>
      </c>
      <c r="G112" s="19">
        <v>691608</v>
      </c>
      <c r="H112" s="20" t="s">
        <v>200</v>
      </c>
      <c r="I112" s="21">
        <v>80</v>
      </c>
      <c r="J112" s="22" t="s">
        <v>48</v>
      </c>
      <c r="K112" s="23"/>
      <c r="L112" s="24"/>
      <c r="M112" s="25" t="s">
        <v>27</v>
      </c>
      <c r="N112" s="26" t="s">
        <v>28</v>
      </c>
      <c r="O112" s="27"/>
      <c r="P112" s="25" t="s">
        <v>48</v>
      </c>
      <c r="Q112" s="25" t="s">
        <v>30</v>
      </c>
      <c r="AL112" s="64" t="s">
        <v>459</v>
      </c>
      <c r="AR112" s="21"/>
      <c r="AU112" s="56"/>
      <c r="AV112" s="21"/>
      <c r="IU112"/>
      <c r="IV112"/>
    </row>
    <row r="113" spans="1:256" s="1" customFormat="1" ht="40.5" customHeight="1">
      <c r="A113" s="14" t="s">
        <v>24</v>
      </c>
      <c r="B113" s="15" t="s">
        <v>460</v>
      </c>
      <c r="C113" s="16" t="s">
        <v>46</v>
      </c>
      <c r="D113" s="16"/>
      <c r="E113" s="17" t="s">
        <v>26</v>
      </c>
      <c r="F113" s="18">
        <v>12053</v>
      </c>
      <c r="G113" s="19">
        <v>691609</v>
      </c>
      <c r="H113" s="20" t="s">
        <v>200</v>
      </c>
      <c r="I113" s="21">
        <v>200</v>
      </c>
      <c r="J113" s="22" t="s">
        <v>48</v>
      </c>
      <c r="K113" s="23"/>
      <c r="L113" s="24"/>
      <c r="M113" s="25" t="s">
        <v>27</v>
      </c>
      <c r="N113" s="26" t="s">
        <v>28</v>
      </c>
      <c r="O113" s="27"/>
      <c r="P113" s="25" t="s">
        <v>48</v>
      </c>
      <c r="Q113" s="25" t="s">
        <v>30</v>
      </c>
      <c r="AL113" s="64" t="s">
        <v>459</v>
      </c>
      <c r="AR113" s="21"/>
      <c r="AU113" s="56"/>
      <c r="AV113" s="93"/>
      <c r="IU113"/>
      <c r="IV113"/>
    </row>
    <row r="114" spans="1:256" s="1" customFormat="1" ht="27" customHeight="1">
      <c r="A114" s="14" t="s">
        <v>61</v>
      </c>
      <c r="B114" s="15" t="s">
        <v>283</v>
      </c>
      <c r="C114" s="16" t="s">
        <v>36</v>
      </c>
      <c r="D114" s="16" t="s">
        <v>41</v>
      </c>
      <c r="E114" s="17">
        <v>1</v>
      </c>
      <c r="F114" s="18">
        <v>307</v>
      </c>
      <c r="G114" s="19">
        <v>691607</v>
      </c>
      <c r="H114" s="20" t="s">
        <v>200</v>
      </c>
      <c r="I114" s="21">
        <v>100</v>
      </c>
      <c r="J114" s="22" t="s">
        <v>40</v>
      </c>
      <c r="K114" s="23" t="s">
        <v>284</v>
      </c>
      <c r="L114" s="24">
        <v>0.553745928338762</v>
      </c>
      <c r="M114" s="25" t="s">
        <v>27</v>
      </c>
      <c r="N114" s="26" t="s">
        <v>28</v>
      </c>
      <c r="O114" s="27"/>
      <c r="P114" s="25" t="s">
        <v>39</v>
      </c>
      <c r="Q114" s="25" t="s">
        <v>30</v>
      </c>
      <c r="AL114" s="64"/>
      <c r="AR114" s="21"/>
      <c r="AU114" s="56"/>
      <c r="AV114" s="21"/>
      <c r="IU114"/>
      <c r="IV114"/>
    </row>
    <row r="115" spans="1:256" s="1" customFormat="1" ht="38.25">
      <c r="A115" s="14" t="s">
        <v>47</v>
      </c>
      <c r="B115" s="15" t="s">
        <v>285</v>
      </c>
      <c r="C115" s="16" t="s">
        <v>32</v>
      </c>
      <c r="D115" s="16"/>
      <c r="E115" s="17">
        <v>1</v>
      </c>
      <c r="F115" s="18">
        <v>7045</v>
      </c>
      <c r="G115" s="19">
        <v>691607</v>
      </c>
      <c r="H115" s="20" t="s">
        <v>200</v>
      </c>
      <c r="I115" s="21">
        <v>592</v>
      </c>
      <c r="J115" s="22" t="s">
        <v>107</v>
      </c>
      <c r="K115" s="23" t="s">
        <v>286</v>
      </c>
      <c r="L115" s="24">
        <v>0.10267028416393</v>
      </c>
      <c r="M115" s="25" t="s">
        <v>27</v>
      </c>
      <c r="N115" s="26" t="s">
        <v>28</v>
      </c>
      <c r="O115" s="27"/>
      <c r="P115" s="25" t="s">
        <v>29</v>
      </c>
      <c r="Q115" s="25" t="s">
        <v>30</v>
      </c>
      <c r="AL115" s="64"/>
      <c r="AR115" s="93"/>
      <c r="AU115" s="56"/>
      <c r="AV115" s="21"/>
      <c r="IU115"/>
      <c r="IV115"/>
    </row>
    <row r="116" spans="1:256" s="1" customFormat="1" ht="50.25" customHeight="1">
      <c r="A116" s="14" t="s">
        <v>47</v>
      </c>
      <c r="B116" s="15" t="s">
        <v>287</v>
      </c>
      <c r="C116" s="16" t="s">
        <v>36</v>
      </c>
      <c r="D116" s="16" t="s">
        <v>41</v>
      </c>
      <c r="E116" s="17">
        <v>1</v>
      </c>
      <c r="F116" s="18">
        <v>4346</v>
      </c>
      <c r="G116" s="19">
        <v>691607</v>
      </c>
      <c r="H116" s="20" t="s">
        <v>200</v>
      </c>
      <c r="I116" s="21">
        <v>217</v>
      </c>
      <c r="J116" s="22" t="s">
        <v>170</v>
      </c>
      <c r="K116" s="23" t="s">
        <v>288</v>
      </c>
      <c r="L116" s="24">
        <v>0.0431955411054343</v>
      </c>
      <c r="M116" s="25" t="s">
        <v>27</v>
      </c>
      <c r="N116" s="26" t="s">
        <v>28</v>
      </c>
      <c r="O116" s="27"/>
      <c r="P116" s="25" t="s">
        <v>29</v>
      </c>
      <c r="Q116" s="25" t="s">
        <v>30</v>
      </c>
      <c r="AL116" s="64" t="s">
        <v>497</v>
      </c>
      <c r="AR116" s="21"/>
      <c r="AU116" s="56"/>
      <c r="AV116" s="21"/>
      <c r="IU116"/>
      <c r="IV116"/>
    </row>
    <row r="117" spans="1:256" s="1" customFormat="1" ht="25.5">
      <c r="A117" s="14" t="s">
        <v>47</v>
      </c>
      <c r="B117" s="15" t="s">
        <v>289</v>
      </c>
      <c r="C117" s="16" t="s">
        <v>66</v>
      </c>
      <c r="D117" s="16"/>
      <c r="E117" s="17">
        <v>1</v>
      </c>
      <c r="F117" s="18">
        <v>66718</v>
      </c>
      <c r="G117" s="19">
        <v>691607</v>
      </c>
      <c r="H117" s="20" t="s">
        <v>200</v>
      </c>
      <c r="I117" s="21">
        <v>60</v>
      </c>
      <c r="J117" s="22" t="s">
        <v>89</v>
      </c>
      <c r="K117" s="23" t="s">
        <v>290</v>
      </c>
      <c r="L117" s="24">
        <v>0.00415082334762388</v>
      </c>
      <c r="M117" s="25" t="s">
        <v>27</v>
      </c>
      <c r="N117" s="26" t="s">
        <v>28</v>
      </c>
      <c r="O117" s="27"/>
      <c r="P117" s="25" t="s">
        <v>29</v>
      </c>
      <c r="Q117" s="25" t="s">
        <v>30</v>
      </c>
      <c r="AL117" s="64"/>
      <c r="AR117" s="21"/>
      <c r="AU117" s="56"/>
      <c r="AV117" s="21"/>
      <c r="IU117"/>
      <c r="IV117"/>
    </row>
    <row r="118" spans="1:256" s="1" customFormat="1" ht="25.5">
      <c r="A118" s="14" t="s">
        <v>47</v>
      </c>
      <c r="B118" s="15" t="s">
        <v>291</v>
      </c>
      <c r="C118" s="16" t="s">
        <v>32</v>
      </c>
      <c r="D118" s="16"/>
      <c r="E118" s="17">
        <v>1</v>
      </c>
      <c r="F118" s="18">
        <v>2076</v>
      </c>
      <c r="G118" s="19">
        <v>691607</v>
      </c>
      <c r="H118" s="20" t="s">
        <v>200</v>
      </c>
      <c r="I118" s="21">
        <v>500</v>
      </c>
      <c r="J118" s="22" t="s">
        <v>40</v>
      </c>
      <c r="K118" s="23" t="s">
        <v>270</v>
      </c>
      <c r="L118" s="24">
        <v>0.349061145883486</v>
      </c>
      <c r="M118" s="25" t="s">
        <v>27</v>
      </c>
      <c r="N118" s="26" t="s">
        <v>28</v>
      </c>
      <c r="O118" s="27"/>
      <c r="P118" s="25" t="s">
        <v>29</v>
      </c>
      <c r="Q118" s="25" t="s">
        <v>30</v>
      </c>
      <c r="AL118" s="64"/>
      <c r="AR118" s="21"/>
      <c r="AU118" s="56"/>
      <c r="AV118" s="111"/>
      <c r="IU118"/>
      <c r="IV118"/>
    </row>
    <row r="119" spans="1:256" s="1" customFormat="1" ht="27.75" customHeight="1">
      <c r="A119" s="14" t="s">
        <v>47</v>
      </c>
      <c r="B119" s="15" t="s">
        <v>293</v>
      </c>
      <c r="C119" s="16" t="s">
        <v>36</v>
      </c>
      <c r="D119" s="16" t="s">
        <v>41</v>
      </c>
      <c r="E119" s="17">
        <v>1</v>
      </c>
      <c r="F119" s="18">
        <v>253</v>
      </c>
      <c r="G119" s="19">
        <v>691607</v>
      </c>
      <c r="H119" s="20" t="s">
        <v>200</v>
      </c>
      <c r="I119" s="127">
        <v>253</v>
      </c>
      <c r="J119" s="22" t="s">
        <v>40</v>
      </c>
      <c r="K119" s="23" t="s">
        <v>273</v>
      </c>
      <c r="L119" s="24">
        <v>0.064</v>
      </c>
      <c r="M119" s="25" t="s">
        <v>27</v>
      </c>
      <c r="N119" s="26" t="s">
        <v>28</v>
      </c>
      <c r="O119" s="27"/>
      <c r="P119" s="25" t="s">
        <v>29</v>
      </c>
      <c r="Q119" s="25" t="s">
        <v>30</v>
      </c>
      <c r="AL119" s="64" t="s">
        <v>498</v>
      </c>
      <c r="AR119" s="21"/>
      <c r="AU119" s="56"/>
      <c r="IU119"/>
      <c r="IV119"/>
    </row>
    <row r="120" spans="1:256" s="1" customFormat="1" ht="37.5" customHeight="1">
      <c r="A120" s="14" t="s">
        <v>47</v>
      </c>
      <c r="B120" s="15" t="s">
        <v>295</v>
      </c>
      <c r="C120" s="16" t="s">
        <v>32</v>
      </c>
      <c r="D120" s="16"/>
      <c r="E120" s="17">
        <v>1</v>
      </c>
      <c r="F120" s="18">
        <v>5144</v>
      </c>
      <c r="G120" s="19">
        <v>691607</v>
      </c>
      <c r="H120" s="20" t="s">
        <v>200</v>
      </c>
      <c r="I120" s="21">
        <v>20</v>
      </c>
      <c r="J120" s="22" t="s">
        <v>40</v>
      </c>
      <c r="K120" s="23" t="s">
        <v>296</v>
      </c>
      <c r="L120" s="24">
        <v>0.0502522312766783</v>
      </c>
      <c r="M120" s="25" t="s">
        <v>27</v>
      </c>
      <c r="N120" s="26" t="s">
        <v>28</v>
      </c>
      <c r="O120" s="27"/>
      <c r="P120" s="25" t="s">
        <v>29</v>
      </c>
      <c r="Q120" s="25" t="s">
        <v>30</v>
      </c>
      <c r="AL120" s="64" t="s">
        <v>499</v>
      </c>
      <c r="AR120" s="21"/>
      <c r="AU120" s="56"/>
      <c r="IU120"/>
      <c r="IV120"/>
    </row>
    <row r="121" spans="1:256" s="1" customFormat="1" ht="42" customHeight="1">
      <c r="A121" s="14" t="s">
        <v>47</v>
      </c>
      <c r="B121" s="15" t="s">
        <v>297</v>
      </c>
      <c r="C121" s="16" t="s">
        <v>52</v>
      </c>
      <c r="D121" s="16" t="s">
        <v>62</v>
      </c>
      <c r="E121" s="17">
        <v>1</v>
      </c>
      <c r="F121" s="18">
        <v>415</v>
      </c>
      <c r="G121" s="19">
        <v>691607</v>
      </c>
      <c r="H121" s="20" t="s">
        <v>200</v>
      </c>
      <c r="I121" s="21">
        <v>0</v>
      </c>
      <c r="J121" s="22" t="s">
        <v>40</v>
      </c>
      <c r="K121" s="23" t="s">
        <v>292</v>
      </c>
      <c r="L121" s="24">
        <v>0.0120772946859903</v>
      </c>
      <c r="M121" s="25" t="s">
        <v>27</v>
      </c>
      <c r="N121" s="26" t="s">
        <v>28</v>
      </c>
      <c r="O121" s="27"/>
      <c r="P121" s="25" t="s">
        <v>48</v>
      </c>
      <c r="Q121" s="25" t="s">
        <v>30</v>
      </c>
      <c r="AL121" s="64"/>
      <c r="AR121" s="21"/>
      <c r="AU121" s="56"/>
      <c r="IU121"/>
      <c r="IV121"/>
    </row>
    <row r="122" spans="1:256" s="1" customFormat="1" ht="21.75" customHeight="1">
      <c r="A122" s="14" t="s">
        <v>61</v>
      </c>
      <c r="B122" s="15" t="s">
        <v>298</v>
      </c>
      <c r="C122" s="16" t="s">
        <v>25</v>
      </c>
      <c r="D122" s="16"/>
      <c r="E122" s="17">
        <v>1</v>
      </c>
      <c r="F122" s="18">
        <v>1868</v>
      </c>
      <c r="G122" s="19">
        <v>691607</v>
      </c>
      <c r="H122" s="20" t="s">
        <v>200</v>
      </c>
      <c r="I122" s="21">
        <v>0</v>
      </c>
      <c r="J122" s="22" t="s">
        <v>38</v>
      </c>
      <c r="K122" s="23" t="s">
        <v>299</v>
      </c>
      <c r="L122" s="24">
        <v>1</v>
      </c>
      <c r="M122" s="25" t="s">
        <v>27</v>
      </c>
      <c r="N122" s="26" t="s">
        <v>69</v>
      </c>
      <c r="O122" s="27"/>
      <c r="P122" s="25" t="s">
        <v>29</v>
      </c>
      <c r="Q122" s="25" t="s">
        <v>71</v>
      </c>
      <c r="AL122" s="64"/>
      <c r="AM122" s="96" t="s">
        <v>465</v>
      </c>
      <c r="AN122" s="96"/>
      <c r="AO122" s="96"/>
      <c r="AR122" s="21"/>
      <c r="AU122" s="56"/>
      <c r="IU122"/>
      <c r="IV122"/>
    </row>
    <row r="123" spans="1:256" s="1" customFormat="1" ht="30" customHeight="1">
      <c r="A123" s="14" t="s">
        <v>61</v>
      </c>
      <c r="B123" s="15" t="s">
        <v>301</v>
      </c>
      <c r="C123" s="16" t="s">
        <v>36</v>
      </c>
      <c r="D123" s="16" t="s">
        <v>41</v>
      </c>
      <c r="E123" s="17">
        <v>1</v>
      </c>
      <c r="F123" s="18">
        <v>5612</v>
      </c>
      <c r="G123" s="19">
        <v>691607</v>
      </c>
      <c r="H123" s="20" t="s">
        <v>200</v>
      </c>
      <c r="I123" s="21">
        <v>5</v>
      </c>
      <c r="J123" s="22" t="s">
        <v>55</v>
      </c>
      <c r="K123" s="23" t="s">
        <v>302</v>
      </c>
      <c r="L123" s="24">
        <v>0.12277580071174402</v>
      </c>
      <c r="M123" s="25" t="s">
        <v>27</v>
      </c>
      <c r="N123" s="26" t="s">
        <v>69</v>
      </c>
      <c r="O123" s="27"/>
      <c r="P123" s="25" t="s">
        <v>29</v>
      </c>
      <c r="Q123" s="25" t="s">
        <v>87</v>
      </c>
      <c r="AL123" s="64"/>
      <c r="AR123" s="21"/>
      <c r="AU123" s="56"/>
      <c r="IU123"/>
      <c r="IV123"/>
    </row>
    <row r="124" spans="1:256" s="1" customFormat="1" ht="27.75" customHeight="1">
      <c r="A124" s="14" t="s">
        <v>61</v>
      </c>
      <c r="B124" s="15" t="s">
        <v>303</v>
      </c>
      <c r="C124" s="16" t="s">
        <v>36</v>
      </c>
      <c r="D124" s="16" t="s">
        <v>41</v>
      </c>
      <c r="E124" s="17">
        <v>1</v>
      </c>
      <c r="F124" s="18">
        <v>1370</v>
      </c>
      <c r="G124" s="19">
        <v>691607</v>
      </c>
      <c r="H124" s="20" t="s">
        <v>200</v>
      </c>
      <c r="I124" s="21">
        <v>12</v>
      </c>
      <c r="J124" s="22" t="s">
        <v>48</v>
      </c>
      <c r="K124" s="23" t="s">
        <v>304</v>
      </c>
      <c r="L124" s="24">
        <v>0.0642347343378271</v>
      </c>
      <c r="M124" s="25" t="s">
        <v>27</v>
      </c>
      <c r="N124" s="26" t="s">
        <v>69</v>
      </c>
      <c r="O124" s="27"/>
      <c r="P124" s="25" t="s">
        <v>48</v>
      </c>
      <c r="Q124" s="25" t="s">
        <v>71</v>
      </c>
      <c r="AL124" s="64"/>
      <c r="AR124" s="21"/>
      <c r="AU124" s="56"/>
      <c r="IU124"/>
      <c r="IV124"/>
    </row>
    <row r="125" spans="1:256" s="1" customFormat="1" ht="39.75" customHeight="1">
      <c r="A125" s="14" t="s">
        <v>61</v>
      </c>
      <c r="B125" s="15" t="s">
        <v>306</v>
      </c>
      <c r="C125" s="16" t="s">
        <v>32</v>
      </c>
      <c r="D125" s="16"/>
      <c r="E125" s="17">
        <v>1</v>
      </c>
      <c r="F125" s="18">
        <v>12369</v>
      </c>
      <c r="G125" s="19">
        <v>691607</v>
      </c>
      <c r="H125" s="20" t="s">
        <v>200</v>
      </c>
      <c r="I125" s="21">
        <v>327</v>
      </c>
      <c r="J125" s="22" t="s">
        <v>26</v>
      </c>
      <c r="K125" s="23" t="s">
        <v>300</v>
      </c>
      <c r="L125" s="24">
        <v>0.007755695588948131</v>
      </c>
      <c r="M125" s="25" t="s">
        <v>27</v>
      </c>
      <c r="N125" s="26" t="s">
        <v>307</v>
      </c>
      <c r="O125" s="27" t="s">
        <v>190</v>
      </c>
      <c r="P125" s="25" t="s">
        <v>29</v>
      </c>
      <c r="Q125" s="25" t="s">
        <v>72</v>
      </c>
      <c r="AL125" s="103" t="s">
        <v>480</v>
      </c>
      <c r="AR125" s="21"/>
      <c r="AU125" s="56"/>
      <c r="IU125"/>
      <c r="IV125"/>
    </row>
    <row r="126" spans="1:256" s="1" customFormat="1" ht="28.5" customHeight="1">
      <c r="A126" s="14" t="s">
        <v>61</v>
      </c>
      <c r="B126" s="15" t="s">
        <v>308</v>
      </c>
      <c r="C126" s="16" t="s">
        <v>36</v>
      </c>
      <c r="D126" s="16" t="s">
        <v>41</v>
      </c>
      <c r="E126" s="17">
        <v>1</v>
      </c>
      <c r="F126" s="18">
        <v>12110</v>
      </c>
      <c r="G126" s="19">
        <v>691607</v>
      </c>
      <c r="H126" s="20" t="s">
        <v>200</v>
      </c>
      <c r="I126" s="21">
        <v>120</v>
      </c>
      <c r="J126" s="22" t="s">
        <v>309</v>
      </c>
      <c r="K126" s="23" t="s">
        <v>310</v>
      </c>
      <c r="L126" s="24">
        <v>0.44969027289469304</v>
      </c>
      <c r="M126" s="25" t="s">
        <v>27</v>
      </c>
      <c r="N126" s="26" t="s">
        <v>69</v>
      </c>
      <c r="O126" s="27"/>
      <c r="P126" s="25" t="s">
        <v>29</v>
      </c>
      <c r="Q126" s="25" t="s">
        <v>168</v>
      </c>
      <c r="AL126" s="64" t="s">
        <v>505</v>
      </c>
      <c r="AR126" s="21"/>
      <c r="AU126" s="56"/>
      <c r="IU126"/>
      <c r="IV126"/>
    </row>
    <row r="127" spans="1:256" s="1" customFormat="1" ht="25.5">
      <c r="A127" s="14" t="s">
        <v>61</v>
      </c>
      <c r="B127" s="15" t="s">
        <v>189</v>
      </c>
      <c r="C127" s="16" t="s">
        <v>25</v>
      </c>
      <c r="D127" s="16"/>
      <c r="E127" s="17">
        <v>1</v>
      </c>
      <c r="F127" s="18">
        <v>9949</v>
      </c>
      <c r="G127" s="19">
        <v>691607</v>
      </c>
      <c r="H127" s="20" t="s">
        <v>200</v>
      </c>
      <c r="I127" s="21">
        <v>1480</v>
      </c>
      <c r="J127" s="22" t="s">
        <v>38</v>
      </c>
      <c r="K127" s="23" t="s">
        <v>299</v>
      </c>
      <c r="L127" s="24">
        <v>0.8463463463463461</v>
      </c>
      <c r="M127" s="25" t="s">
        <v>27</v>
      </c>
      <c r="N127" s="26" t="s">
        <v>69</v>
      </c>
      <c r="O127" s="27"/>
      <c r="P127" s="25" t="s">
        <v>29</v>
      </c>
      <c r="Q127" s="25" t="s">
        <v>70</v>
      </c>
      <c r="AL127" s="64"/>
      <c r="AR127" s="21"/>
      <c r="AU127" s="56"/>
      <c r="IU127"/>
      <c r="IV127"/>
    </row>
    <row r="128" spans="1:256" s="1" customFormat="1" ht="27" customHeight="1">
      <c r="A128" s="14" t="s">
        <v>61</v>
      </c>
      <c r="B128" s="15" t="s">
        <v>413</v>
      </c>
      <c r="C128" s="16" t="s">
        <v>36</v>
      </c>
      <c r="D128" s="16" t="s">
        <v>41</v>
      </c>
      <c r="E128" s="17">
        <v>1</v>
      </c>
      <c r="F128" s="18">
        <v>1285</v>
      </c>
      <c r="G128" s="19">
        <v>691607</v>
      </c>
      <c r="H128" s="20" t="s">
        <v>200</v>
      </c>
      <c r="I128" s="21">
        <v>16</v>
      </c>
      <c r="J128" s="22" t="s">
        <v>56</v>
      </c>
      <c r="K128" s="23" t="s">
        <v>311</v>
      </c>
      <c r="L128" s="24">
        <v>0.14055636896046902</v>
      </c>
      <c r="M128" s="25" t="s">
        <v>27</v>
      </c>
      <c r="N128" s="26" t="s">
        <v>69</v>
      </c>
      <c r="O128" s="27"/>
      <c r="P128" s="25" t="s">
        <v>29</v>
      </c>
      <c r="Q128" s="25" t="s">
        <v>91</v>
      </c>
      <c r="AL128" s="64" t="s">
        <v>415</v>
      </c>
      <c r="AR128" s="93"/>
      <c r="AU128" s="56"/>
      <c r="IU128"/>
      <c r="IV128"/>
    </row>
    <row r="129" spans="1:256" s="1" customFormat="1" ht="29.25" customHeight="1">
      <c r="A129" s="14" t="s">
        <v>24</v>
      </c>
      <c r="B129" s="15" t="s">
        <v>312</v>
      </c>
      <c r="C129" s="16" t="s">
        <v>36</v>
      </c>
      <c r="D129" s="16" t="s">
        <v>41</v>
      </c>
      <c r="E129" s="17">
        <v>1</v>
      </c>
      <c r="F129" s="18">
        <v>5090</v>
      </c>
      <c r="G129" s="19">
        <v>691607</v>
      </c>
      <c r="H129" s="20" t="s">
        <v>200</v>
      </c>
      <c r="I129" s="21">
        <v>232</v>
      </c>
      <c r="J129" s="22" t="s">
        <v>134</v>
      </c>
      <c r="K129" s="23" t="s">
        <v>313</v>
      </c>
      <c r="L129" s="24">
        <v>0.30316292023075403</v>
      </c>
      <c r="M129" s="25" t="s">
        <v>27</v>
      </c>
      <c r="N129" s="26" t="s">
        <v>28</v>
      </c>
      <c r="O129" s="27"/>
      <c r="P129" s="25" t="s">
        <v>48</v>
      </c>
      <c r="Q129" s="25" t="s">
        <v>30</v>
      </c>
      <c r="AL129" s="64" t="s">
        <v>414</v>
      </c>
      <c r="AR129" s="21"/>
      <c r="AU129" s="56"/>
      <c r="IU129"/>
      <c r="IV129"/>
    </row>
    <row r="130" spans="1:256" s="1" customFormat="1" ht="40.5" customHeight="1">
      <c r="A130" s="14" t="s">
        <v>61</v>
      </c>
      <c r="B130" s="15" t="s">
        <v>314</v>
      </c>
      <c r="C130" s="16" t="s">
        <v>32</v>
      </c>
      <c r="D130" s="16"/>
      <c r="E130" s="17">
        <v>1</v>
      </c>
      <c r="F130" s="18">
        <v>6146</v>
      </c>
      <c r="G130" s="19">
        <v>691607</v>
      </c>
      <c r="H130" s="20" t="s">
        <v>200</v>
      </c>
      <c r="I130" s="21">
        <v>166</v>
      </c>
      <c r="J130" s="22" t="s">
        <v>26</v>
      </c>
      <c r="K130" s="23" t="s">
        <v>300</v>
      </c>
      <c r="L130" s="24">
        <v>0.0153771447070249</v>
      </c>
      <c r="M130" s="25" t="s">
        <v>27</v>
      </c>
      <c r="N130" s="26" t="s">
        <v>69</v>
      </c>
      <c r="O130" s="27"/>
      <c r="P130" s="25" t="s">
        <v>29</v>
      </c>
      <c r="Q130" s="25" t="s">
        <v>70</v>
      </c>
      <c r="AL130" s="64" t="s">
        <v>416</v>
      </c>
      <c r="AR130" s="21"/>
      <c r="AU130" s="56"/>
      <c r="IU130"/>
      <c r="IV130"/>
    </row>
    <row r="131" spans="1:256" s="1" customFormat="1" ht="29.25" customHeight="1">
      <c r="A131" s="14" t="s">
        <v>61</v>
      </c>
      <c r="B131" s="15" t="s">
        <v>315</v>
      </c>
      <c r="C131" s="16" t="s">
        <v>36</v>
      </c>
      <c r="D131" s="16" t="s">
        <v>54</v>
      </c>
      <c r="E131" s="17">
        <v>1</v>
      </c>
      <c r="F131" s="18">
        <v>6765</v>
      </c>
      <c r="G131" s="19">
        <v>691607</v>
      </c>
      <c r="H131" s="20" t="s">
        <v>200</v>
      </c>
      <c r="I131" s="21">
        <v>240</v>
      </c>
      <c r="J131" s="22" t="s">
        <v>26</v>
      </c>
      <c r="K131" s="23" t="s">
        <v>316</v>
      </c>
      <c r="L131" s="24">
        <v>0.10623796117943402</v>
      </c>
      <c r="M131" s="25" t="s">
        <v>27</v>
      </c>
      <c r="N131" s="26" t="s">
        <v>69</v>
      </c>
      <c r="O131" s="27"/>
      <c r="P131" s="25" t="s">
        <v>48</v>
      </c>
      <c r="Q131" s="25" t="s">
        <v>70</v>
      </c>
      <c r="AL131" s="64" t="s">
        <v>417</v>
      </c>
      <c r="AR131" s="21"/>
      <c r="AU131" s="56"/>
      <c r="IU131"/>
      <c r="IV131"/>
    </row>
    <row r="132" spans="1:256" s="1" customFormat="1" ht="43.5" customHeight="1">
      <c r="A132" s="14" t="s">
        <v>61</v>
      </c>
      <c r="B132" s="15" t="s">
        <v>317</v>
      </c>
      <c r="C132" s="16" t="s">
        <v>36</v>
      </c>
      <c r="D132" s="16" t="s">
        <v>41</v>
      </c>
      <c r="E132" s="17">
        <v>1</v>
      </c>
      <c r="F132" s="18">
        <v>1962</v>
      </c>
      <c r="G132" s="19">
        <v>691607</v>
      </c>
      <c r="H132" s="20" t="s">
        <v>200</v>
      </c>
      <c r="I132" s="21">
        <v>28</v>
      </c>
      <c r="J132" s="22" t="s">
        <v>40</v>
      </c>
      <c r="K132" s="23" t="s">
        <v>318</v>
      </c>
      <c r="L132" s="24">
        <v>0.19045200609446403</v>
      </c>
      <c r="M132" s="25" t="s">
        <v>27</v>
      </c>
      <c r="N132" s="26" t="s">
        <v>69</v>
      </c>
      <c r="O132" s="27"/>
      <c r="P132" s="25" t="s">
        <v>29</v>
      </c>
      <c r="Q132" s="25" t="s">
        <v>74</v>
      </c>
      <c r="AL132" s="64" t="s">
        <v>418</v>
      </c>
      <c r="AR132" s="21"/>
      <c r="AU132" s="56"/>
      <c r="IU132"/>
      <c r="IV132"/>
    </row>
    <row r="133" spans="1:256" s="1" customFormat="1" ht="29.25" customHeight="1">
      <c r="A133" s="14" t="s">
        <v>61</v>
      </c>
      <c r="B133" s="15" t="s">
        <v>319</v>
      </c>
      <c r="C133" s="16" t="s">
        <v>36</v>
      </c>
      <c r="D133" s="16" t="s">
        <v>41</v>
      </c>
      <c r="E133" s="17">
        <v>1</v>
      </c>
      <c r="F133" s="18">
        <v>609</v>
      </c>
      <c r="G133" s="19">
        <v>691607</v>
      </c>
      <c r="H133" s="20" t="s">
        <v>200</v>
      </c>
      <c r="I133" s="21">
        <v>442</v>
      </c>
      <c r="J133" s="22" t="s">
        <v>123</v>
      </c>
      <c r="K133" s="23" t="s">
        <v>320</v>
      </c>
      <c r="L133" s="24">
        <v>0.9028006589785831</v>
      </c>
      <c r="M133" s="25" t="s">
        <v>27</v>
      </c>
      <c r="N133" s="26" t="s">
        <v>69</v>
      </c>
      <c r="O133" s="27"/>
      <c r="P133" s="25" t="s">
        <v>48</v>
      </c>
      <c r="Q133" s="25" t="s">
        <v>77</v>
      </c>
      <c r="AL133" s="64" t="s">
        <v>419</v>
      </c>
      <c r="AR133" s="111"/>
      <c r="AU133" s="56"/>
      <c r="IU133"/>
      <c r="IV133"/>
    </row>
    <row r="134" spans="1:256" s="1" customFormat="1" ht="39" customHeight="1">
      <c r="A134" s="14" t="s">
        <v>61</v>
      </c>
      <c r="B134" s="15" t="s">
        <v>321</v>
      </c>
      <c r="C134" s="16" t="s">
        <v>32</v>
      </c>
      <c r="D134" s="16"/>
      <c r="E134" s="17">
        <v>1</v>
      </c>
      <c r="F134" s="18">
        <v>5392</v>
      </c>
      <c r="G134" s="19">
        <v>691607</v>
      </c>
      <c r="H134" s="20" t="s">
        <v>200</v>
      </c>
      <c r="I134" s="21">
        <v>5</v>
      </c>
      <c r="J134" s="22" t="s">
        <v>38</v>
      </c>
      <c r="K134" s="23" t="s">
        <v>305</v>
      </c>
      <c r="L134" s="24">
        <v>0.0216539107709539</v>
      </c>
      <c r="M134" s="25" t="s">
        <v>27</v>
      </c>
      <c r="N134" s="26" t="s">
        <v>69</v>
      </c>
      <c r="O134" s="27"/>
      <c r="P134" s="25" t="s">
        <v>39</v>
      </c>
      <c r="Q134" s="25" t="s">
        <v>76</v>
      </c>
      <c r="AL134" s="64"/>
      <c r="AU134" s="56"/>
      <c r="IU134"/>
      <c r="IV134"/>
    </row>
    <row r="135" spans="1:256" s="1" customFormat="1" ht="29.25" customHeight="1">
      <c r="A135" s="14" t="s">
        <v>61</v>
      </c>
      <c r="B135" s="15" t="s">
        <v>99</v>
      </c>
      <c r="C135" s="16" t="s">
        <v>36</v>
      </c>
      <c r="D135" s="16" t="s">
        <v>41</v>
      </c>
      <c r="E135" s="17">
        <v>1</v>
      </c>
      <c r="F135" s="18">
        <v>2548</v>
      </c>
      <c r="G135" s="19">
        <v>691607</v>
      </c>
      <c r="H135" s="20" t="s">
        <v>200</v>
      </c>
      <c r="I135" s="21">
        <v>16</v>
      </c>
      <c r="J135" s="22" t="s">
        <v>26</v>
      </c>
      <c r="K135" s="23" t="s">
        <v>322</v>
      </c>
      <c r="L135" s="24">
        <v>0.14453584018801402</v>
      </c>
      <c r="M135" s="25" t="s">
        <v>27</v>
      </c>
      <c r="N135" s="26" t="s">
        <v>69</v>
      </c>
      <c r="O135" s="27"/>
      <c r="P135" s="25" t="s">
        <v>323</v>
      </c>
      <c r="Q135" s="25" t="s">
        <v>169</v>
      </c>
      <c r="AL135" s="64" t="s">
        <v>420</v>
      </c>
      <c r="AU135" s="56"/>
      <c r="IU135"/>
      <c r="IV135"/>
    </row>
    <row r="136" spans="1:256" s="1" customFormat="1" ht="25.5">
      <c r="A136" s="14" t="s">
        <v>61</v>
      </c>
      <c r="B136" s="15" t="s">
        <v>324</v>
      </c>
      <c r="C136" s="16" t="s">
        <v>36</v>
      </c>
      <c r="D136" s="16" t="s">
        <v>44</v>
      </c>
      <c r="E136" s="17">
        <v>1</v>
      </c>
      <c r="F136" s="18">
        <v>105</v>
      </c>
      <c r="G136" s="19">
        <v>691607</v>
      </c>
      <c r="H136" s="20" t="s">
        <v>200</v>
      </c>
      <c r="I136" s="21">
        <v>16</v>
      </c>
      <c r="J136" s="22" t="s">
        <v>38</v>
      </c>
      <c r="K136" s="23" t="s">
        <v>299</v>
      </c>
      <c r="L136" s="24">
        <v>1</v>
      </c>
      <c r="M136" s="25" t="s">
        <v>27</v>
      </c>
      <c r="N136" s="26" t="s">
        <v>69</v>
      </c>
      <c r="O136" s="27"/>
      <c r="P136" s="25" t="s">
        <v>29</v>
      </c>
      <c r="Q136" s="25" t="s">
        <v>71</v>
      </c>
      <c r="AL136" s="64" t="s">
        <v>421</v>
      </c>
      <c r="AU136" s="56"/>
      <c r="IU136"/>
      <c r="IV136"/>
    </row>
    <row r="137" spans="1:256" s="1" customFormat="1" ht="42.75" customHeight="1">
      <c r="A137" s="14" t="s">
        <v>61</v>
      </c>
      <c r="B137" s="15" t="s">
        <v>325</v>
      </c>
      <c r="C137" s="16" t="s">
        <v>36</v>
      </c>
      <c r="D137" s="16" t="s">
        <v>41</v>
      </c>
      <c r="E137" s="17">
        <v>1</v>
      </c>
      <c r="F137" s="18">
        <v>4080</v>
      </c>
      <c r="G137" s="19">
        <v>691607</v>
      </c>
      <c r="H137" s="20" t="s">
        <v>200</v>
      </c>
      <c r="I137" s="21">
        <v>300</v>
      </c>
      <c r="J137" s="22" t="s">
        <v>56</v>
      </c>
      <c r="K137" s="23" t="s">
        <v>326</v>
      </c>
      <c r="L137" s="24">
        <v>0.297304302747538</v>
      </c>
      <c r="M137" s="25" t="s">
        <v>27</v>
      </c>
      <c r="N137" s="26" t="s">
        <v>69</v>
      </c>
      <c r="O137" s="27"/>
      <c r="P137" s="25" t="s">
        <v>29</v>
      </c>
      <c r="Q137" s="25" t="s">
        <v>327</v>
      </c>
      <c r="AL137" s="64" t="s">
        <v>422</v>
      </c>
      <c r="AU137" s="56"/>
      <c r="IU137"/>
      <c r="IV137"/>
    </row>
    <row r="138" spans="1:256" s="1" customFormat="1" ht="39.75" customHeight="1">
      <c r="A138" s="14" t="s">
        <v>61</v>
      </c>
      <c r="B138" s="15" t="s">
        <v>328</v>
      </c>
      <c r="C138" s="16" t="s">
        <v>32</v>
      </c>
      <c r="D138" s="16"/>
      <c r="E138" s="17">
        <v>1</v>
      </c>
      <c r="F138" s="18">
        <v>1625</v>
      </c>
      <c r="G138" s="19">
        <v>691607</v>
      </c>
      <c r="H138" s="20" t="s">
        <v>200</v>
      </c>
      <c r="I138" s="21">
        <v>0</v>
      </c>
      <c r="J138" s="22" t="s">
        <v>38</v>
      </c>
      <c r="K138" s="23" t="s">
        <v>299</v>
      </c>
      <c r="L138" s="24">
        <v>0.9314984709480121</v>
      </c>
      <c r="M138" s="25" t="s">
        <v>27</v>
      </c>
      <c r="N138" s="26" t="s">
        <v>69</v>
      </c>
      <c r="O138" s="27"/>
      <c r="P138" s="25" t="s">
        <v>29</v>
      </c>
      <c r="Q138" s="25" t="s">
        <v>70</v>
      </c>
      <c r="AL138" s="64" t="s">
        <v>423</v>
      </c>
      <c r="AM138" s="96" t="s">
        <v>464</v>
      </c>
      <c r="AN138" s="96"/>
      <c r="AO138" s="96"/>
      <c r="AU138" s="56"/>
      <c r="IU138"/>
      <c r="IV138"/>
    </row>
    <row r="139" spans="1:256" s="1" customFormat="1" ht="29.25" customHeight="1">
      <c r="A139" s="14" t="s">
        <v>61</v>
      </c>
      <c r="B139" s="15" t="s">
        <v>329</v>
      </c>
      <c r="C139" s="16" t="s">
        <v>36</v>
      </c>
      <c r="D139" s="16" t="s">
        <v>54</v>
      </c>
      <c r="E139" s="17">
        <v>1</v>
      </c>
      <c r="F139" s="18">
        <v>25762</v>
      </c>
      <c r="G139" s="19">
        <v>691607</v>
      </c>
      <c r="H139" s="20" t="s">
        <v>200</v>
      </c>
      <c r="I139" s="21">
        <v>12</v>
      </c>
      <c r="J139" s="22" t="s">
        <v>38</v>
      </c>
      <c r="K139" s="23" t="s">
        <v>299</v>
      </c>
      <c r="L139" s="24">
        <v>0.0465937306021105</v>
      </c>
      <c r="M139" s="25" t="s">
        <v>27</v>
      </c>
      <c r="N139" s="26" t="s">
        <v>69</v>
      </c>
      <c r="O139" s="27"/>
      <c r="P139" s="25" t="s">
        <v>29</v>
      </c>
      <c r="Q139" s="25" t="s">
        <v>71</v>
      </c>
      <c r="AL139" s="64"/>
      <c r="AU139" s="56"/>
      <c r="IU139"/>
      <c r="IV139"/>
    </row>
    <row r="140" spans="1:256" s="1" customFormat="1" ht="37.5" customHeight="1">
      <c r="A140" s="14" t="s">
        <v>24</v>
      </c>
      <c r="B140" s="15" t="s">
        <v>330</v>
      </c>
      <c r="C140" s="16" t="s">
        <v>32</v>
      </c>
      <c r="D140" s="16"/>
      <c r="E140" s="17">
        <v>1</v>
      </c>
      <c r="F140" s="18">
        <v>4900</v>
      </c>
      <c r="G140" s="19">
        <v>691607</v>
      </c>
      <c r="H140" s="20" t="s">
        <v>200</v>
      </c>
      <c r="I140" s="21">
        <v>1180</v>
      </c>
      <c r="J140" s="22" t="s">
        <v>170</v>
      </c>
      <c r="K140" s="23" t="s">
        <v>331</v>
      </c>
      <c r="L140" s="24">
        <v>0.22767039674465903</v>
      </c>
      <c r="M140" s="25" t="s">
        <v>27</v>
      </c>
      <c r="N140" s="26" t="s">
        <v>28</v>
      </c>
      <c r="O140" s="27"/>
      <c r="P140" s="25" t="s">
        <v>29</v>
      </c>
      <c r="Q140" s="25" t="s">
        <v>30</v>
      </c>
      <c r="AL140" s="64" t="s">
        <v>424</v>
      </c>
      <c r="AU140" s="56"/>
      <c r="IU140"/>
      <c r="IV140"/>
    </row>
    <row r="141" spans="1:256" s="1" customFormat="1" ht="38.25">
      <c r="A141" s="14" t="s">
        <v>61</v>
      </c>
      <c r="B141" s="15" t="s">
        <v>333</v>
      </c>
      <c r="C141" s="16" t="s">
        <v>32</v>
      </c>
      <c r="D141" s="16"/>
      <c r="E141" s="17">
        <v>1</v>
      </c>
      <c r="F141" s="18">
        <v>2668</v>
      </c>
      <c r="G141" s="19">
        <v>691607</v>
      </c>
      <c r="H141" s="20" t="s">
        <v>200</v>
      </c>
      <c r="I141" s="127">
        <v>800</v>
      </c>
      <c r="J141" s="22" t="s">
        <v>84</v>
      </c>
      <c r="K141" s="23" t="s">
        <v>334</v>
      </c>
      <c r="L141" s="24">
        <v>0.0653228816722658</v>
      </c>
      <c r="M141" s="25" t="s">
        <v>27</v>
      </c>
      <c r="N141" s="26" t="s">
        <v>69</v>
      </c>
      <c r="O141" s="27"/>
      <c r="P141" s="25" t="s">
        <v>39</v>
      </c>
      <c r="Q141" s="25" t="s">
        <v>71</v>
      </c>
      <c r="AL141" s="64"/>
      <c r="AU141" s="56"/>
      <c r="IU141"/>
      <c r="IV141"/>
    </row>
    <row r="142" spans="1:256" s="1" customFormat="1" ht="27.75" customHeight="1">
      <c r="A142" s="14" t="s">
        <v>47</v>
      </c>
      <c r="B142" s="108" t="s">
        <v>469</v>
      </c>
      <c r="C142" s="16" t="s">
        <v>36</v>
      </c>
      <c r="D142" s="16"/>
      <c r="E142" s="17" t="s">
        <v>26</v>
      </c>
      <c r="F142" s="18">
        <v>18654</v>
      </c>
      <c r="G142" s="19">
        <v>691607</v>
      </c>
      <c r="H142" s="20" t="s">
        <v>200</v>
      </c>
      <c r="I142" s="21">
        <v>0</v>
      </c>
      <c r="J142" s="22" t="s">
        <v>48</v>
      </c>
      <c r="K142" s="23"/>
      <c r="L142" s="24"/>
      <c r="M142" s="25" t="s">
        <v>27</v>
      </c>
      <c r="N142" s="26" t="s">
        <v>28</v>
      </c>
      <c r="O142" s="27"/>
      <c r="P142" s="25" t="s">
        <v>29</v>
      </c>
      <c r="Q142" s="25" t="s">
        <v>30</v>
      </c>
      <c r="AL142" s="64" t="s">
        <v>470</v>
      </c>
      <c r="AM142" s="1" t="s">
        <v>504</v>
      </c>
      <c r="AU142" s="56"/>
      <c r="IU142"/>
      <c r="IV142"/>
    </row>
    <row r="143" spans="1:256" s="1" customFormat="1" ht="25.5">
      <c r="A143" s="14" t="s">
        <v>24</v>
      </c>
      <c r="B143" s="15" t="s">
        <v>336</v>
      </c>
      <c r="C143" s="16" t="s">
        <v>36</v>
      </c>
      <c r="D143" s="16" t="s">
        <v>51</v>
      </c>
      <c r="E143" s="17">
        <v>1</v>
      </c>
      <c r="F143" s="18">
        <v>15404</v>
      </c>
      <c r="G143" s="19">
        <v>691607</v>
      </c>
      <c r="H143" s="20" t="s">
        <v>200</v>
      </c>
      <c r="I143" s="21">
        <v>3032</v>
      </c>
      <c r="J143" s="22" t="s">
        <v>48</v>
      </c>
      <c r="K143" s="23" t="s">
        <v>337</v>
      </c>
      <c r="L143" s="24">
        <v>0.328795675112356</v>
      </c>
      <c r="M143" s="25" t="s">
        <v>27</v>
      </c>
      <c r="N143" s="26" t="s">
        <v>28</v>
      </c>
      <c r="O143" s="27"/>
      <c r="P143" s="25" t="s">
        <v>29</v>
      </c>
      <c r="Q143" s="25" t="s">
        <v>30</v>
      </c>
      <c r="AL143" s="64"/>
      <c r="AU143" s="56"/>
      <c r="IU143"/>
      <c r="IV143"/>
    </row>
    <row r="144" spans="1:256" s="1" customFormat="1" ht="30" customHeight="1">
      <c r="A144" s="14" t="s">
        <v>49</v>
      </c>
      <c r="B144" s="15" t="s">
        <v>338</v>
      </c>
      <c r="C144" s="16" t="s">
        <v>36</v>
      </c>
      <c r="D144" s="16" t="s">
        <v>41</v>
      </c>
      <c r="E144" s="17">
        <v>1</v>
      </c>
      <c r="F144" s="18">
        <v>3296</v>
      </c>
      <c r="G144" s="19">
        <v>691607</v>
      </c>
      <c r="H144" s="20" t="s">
        <v>200</v>
      </c>
      <c r="I144" s="21">
        <v>77</v>
      </c>
      <c r="J144" s="22" t="s">
        <v>48</v>
      </c>
      <c r="K144" s="23" t="s">
        <v>50</v>
      </c>
      <c r="L144" s="24">
        <v>0.0295551492992078</v>
      </c>
      <c r="M144" s="25" t="s">
        <v>27</v>
      </c>
      <c r="N144" s="26" t="s">
        <v>28</v>
      </c>
      <c r="O144" s="27"/>
      <c r="P144" s="25" t="s">
        <v>29</v>
      </c>
      <c r="Q144" s="25" t="s">
        <v>30</v>
      </c>
      <c r="AL144" s="64"/>
      <c r="AU144" s="56"/>
      <c r="IU144"/>
      <c r="IV144"/>
    </row>
    <row r="145" spans="1:256" s="1" customFormat="1" ht="27.75" customHeight="1">
      <c r="A145" s="14" t="s">
        <v>24</v>
      </c>
      <c r="B145" s="15" t="s">
        <v>340</v>
      </c>
      <c r="C145" s="16" t="s">
        <v>25</v>
      </c>
      <c r="D145" s="16"/>
      <c r="E145" s="17">
        <v>1</v>
      </c>
      <c r="F145" s="18">
        <v>30885</v>
      </c>
      <c r="G145" s="19">
        <v>691607</v>
      </c>
      <c r="H145" s="20" t="s">
        <v>200</v>
      </c>
      <c r="I145" s="21">
        <v>0</v>
      </c>
      <c r="J145" s="22" t="s">
        <v>48</v>
      </c>
      <c r="K145" s="23" t="s">
        <v>332</v>
      </c>
      <c r="L145" s="24">
        <v>0.000128733264675592</v>
      </c>
      <c r="M145" s="25" t="s">
        <v>27</v>
      </c>
      <c r="N145" s="26" t="s">
        <v>28</v>
      </c>
      <c r="O145" s="27"/>
      <c r="P145" s="25" t="s">
        <v>29</v>
      </c>
      <c r="Q145" s="25" t="s">
        <v>30</v>
      </c>
      <c r="AL145" s="64"/>
      <c r="AU145" s="56"/>
      <c r="IU145"/>
      <c r="IV145"/>
    </row>
    <row r="146" spans="1:256" s="1" customFormat="1" ht="38.25">
      <c r="A146" s="14" t="s">
        <v>49</v>
      </c>
      <c r="B146" s="15" t="s">
        <v>341</v>
      </c>
      <c r="C146" s="16" t="s">
        <v>32</v>
      </c>
      <c r="D146" s="16"/>
      <c r="E146" s="17">
        <v>1</v>
      </c>
      <c r="F146" s="18">
        <v>450</v>
      </c>
      <c r="G146" s="19">
        <v>691607</v>
      </c>
      <c r="H146" s="20" t="s">
        <v>200</v>
      </c>
      <c r="I146" s="21">
        <v>8</v>
      </c>
      <c r="J146" s="22" t="s">
        <v>39</v>
      </c>
      <c r="K146" s="23" t="s">
        <v>332</v>
      </c>
      <c r="L146" s="24">
        <v>0.411633109619687</v>
      </c>
      <c r="M146" s="25" t="s">
        <v>27</v>
      </c>
      <c r="N146" s="26" t="s">
        <v>28</v>
      </c>
      <c r="O146" s="27"/>
      <c r="P146" s="25" t="s">
        <v>29</v>
      </c>
      <c r="Q146" s="25" t="s">
        <v>30</v>
      </c>
      <c r="AL146" s="64"/>
      <c r="AU146" s="56"/>
      <c r="IU146"/>
      <c r="IV146"/>
    </row>
    <row r="147" spans="1:256" s="1" customFormat="1" ht="29.25" customHeight="1">
      <c r="A147" s="14" t="s">
        <v>49</v>
      </c>
      <c r="B147" s="15" t="s">
        <v>342</v>
      </c>
      <c r="C147" s="16" t="s">
        <v>36</v>
      </c>
      <c r="D147" s="16" t="s">
        <v>37</v>
      </c>
      <c r="E147" s="17">
        <v>1</v>
      </c>
      <c r="F147" s="18">
        <v>63613</v>
      </c>
      <c r="G147" s="19">
        <v>691607</v>
      </c>
      <c r="H147" s="20" t="s">
        <v>200</v>
      </c>
      <c r="I147" s="21">
        <v>0</v>
      </c>
      <c r="J147" s="22" t="s">
        <v>39</v>
      </c>
      <c r="K147" s="23" t="s">
        <v>343</v>
      </c>
      <c r="L147" s="24">
        <v>0.000658441375201844</v>
      </c>
      <c r="M147" s="25" t="s">
        <v>27</v>
      </c>
      <c r="N147" s="26" t="s">
        <v>28</v>
      </c>
      <c r="O147" s="27"/>
      <c r="P147" s="25" t="s">
        <v>29</v>
      </c>
      <c r="Q147" s="25" t="s">
        <v>30</v>
      </c>
      <c r="AL147" s="64"/>
      <c r="AU147" s="56"/>
      <c r="IU147"/>
      <c r="IV147"/>
    </row>
    <row r="148" spans="1:256" s="1" customFormat="1" ht="38.25">
      <c r="A148" s="14" t="s">
        <v>49</v>
      </c>
      <c r="B148" s="15" t="s">
        <v>425</v>
      </c>
      <c r="C148" s="16" t="s">
        <v>32</v>
      </c>
      <c r="D148" s="16"/>
      <c r="E148" s="17">
        <v>1</v>
      </c>
      <c r="F148" s="18">
        <v>2168</v>
      </c>
      <c r="G148" s="19">
        <v>691607</v>
      </c>
      <c r="H148" s="20" t="s">
        <v>200</v>
      </c>
      <c r="I148" s="21">
        <v>12</v>
      </c>
      <c r="J148" s="22" t="s">
        <v>39</v>
      </c>
      <c r="K148" s="23" t="s">
        <v>332</v>
      </c>
      <c r="L148" s="24">
        <v>0.0546088303640589</v>
      </c>
      <c r="M148" s="25" t="s">
        <v>27</v>
      </c>
      <c r="N148" s="26" t="s">
        <v>28</v>
      </c>
      <c r="O148" s="27"/>
      <c r="P148" s="25" t="s">
        <v>29</v>
      </c>
      <c r="Q148" s="25" t="s">
        <v>30</v>
      </c>
      <c r="AL148" s="64"/>
      <c r="AU148" s="56"/>
      <c r="IU148"/>
      <c r="IV148"/>
    </row>
    <row r="149" spans="1:256" s="1" customFormat="1" ht="30" customHeight="1">
      <c r="A149" s="14" t="s">
        <v>24</v>
      </c>
      <c r="B149" s="15" t="s">
        <v>344</v>
      </c>
      <c r="C149" s="16" t="s">
        <v>36</v>
      </c>
      <c r="D149" s="16" t="s">
        <v>41</v>
      </c>
      <c r="E149" s="17">
        <v>1</v>
      </c>
      <c r="F149" s="18">
        <v>538</v>
      </c>
      <c r="G149" s="19">
        <v>691607</v>
      </c>
      <c r="H149" s="20" t="s">
        <v>200</v>
      </c>
      <c r="I149" s="21">
        <v>20</v>
      </c>
      <c r="J149" s="22" t="s">
        <v>48</v>
      </c>
      <c r="K149" s="23" t="s">
        <v>339</v>
      </c>
      <c r="L149" s="24">
        <v>0.473880597014925</v>
      </c>
      <c r="M149" s="25" t="s">
        <v>27</v>
      </c>
      <c r="N149" s="26" t="s">
        <v>28</v>
      </c>
      <c r="O149" s="27"/>
      <c r="P149" s="25" t="s">
        <v>29</v>
      </c>
      <c r="Q149" s="25" t="s">
        <v>30</v>
      </c>
      <c r="AL149" s="64"/>
      <c r="AU149" s="56"/>
      <c r="IU149"/>
      <c r="IV149"/>
    </row>
    <row r="150" spans="1:256" s="1" customFormat="1" ht="40.5" customHeight="1">
      <c r="A150" s="14" t="s">
        <v>61</v>
      </c>
      <c r="B150" s="15" t="s">
        <v>345</v>
      </c>
      <c r="C150" s="16" t="s">
        <v>32</v>
      </c>
      <c r="D150" s="16"/>
      <c r="E150" s="17">
        <v>1</v>
      </c>
      <c r="F150" s="18">
        <v>20940</v>
      </c>
      <c r="G150" s="19">
        <v>691607</v>
      </c>
      <c r="H150" s="20" t="s">
        <v>200</v>
      </c>
      <c r="I150" s="93">
        <v>296</v>
      </c>
      <c r="J150" s="22" t="s">
        <v>38</v>
      </c>
      <c r="K150" s="23" t="s">
        <v>346</v>
      </c>
      <c r="L150" s="24">
        <v>0.0237108984430796</v>
      </c>
      <c r="M150" s="25" t="s">
        <v>347</v>
      </c>
      <c r="N150" s="26" t="s">
        <v>28</v>
      </c>
      <c r="O150" s="27"/>
      <c r="P150" s="25" t="s">
        <v>48</v>
      </c>
      <c r="Q150" s="25" t="s">
        <v>30</v>
      </c>
      <c r="AL150" s="64" t="s">
        <v>426</v>
      </c>
      <c r="AU150" s="56"/>
      <c r="IU150"/>
      <c r="IV150"/>
    </row>
    <row r="151" spans="1:256" s="1" customFormat="1" ht="40.5" customHeight="1">
      <c r="A151" s="14" t="s">
        <v>61</v>
      </c>
      <c r="B151" s="15" t="s">
        <v>348</v>
      </c>
      <c r="C151" s="16" t="s">
        <v>32</v>
      </c>
      <c r="D151" s="16"/>
      <c r="E151" s="17">
        <v>1</v>
      </c>
      <c r="F151" s="18">
        <v>182</v>
      </c>
      <c r="G151" s="19">
        <v>691607</v>
      </c>
      <c r="H151" s="20" t="s">
        <v>200</v>
      </c>
      <c r="I151" s="21">
        <v>0</v>
      </c>
      <c r="J151" s="22" t="s">
        <v>40</v>
      </c>
      <c r="K151" s="23" t="s">
        <v>152</v>
      </c>
      <c r="L151" s="24">
        <v>0.609195402298851</v>
      </c>
      <c r="M151" s="25" t="s">
        <v>27</v>
      </c>
      <c r="N151" s="26" t="s">
        <v>28</v>
      </c>
      <c r="O151" s="27"/>
      <c r="P151" s="25" t="s">
        <v>39</v>
      </c>
      <c r="Q151" s="25" t="s">
        <v>30</v>
      </c>
      <c r="AL151" s="64" t="s">
        <v>427</v>
      </c>
      <c r="AM151" s="94" t="s">
        <v>463</v>
      </c>
      <c r="AN151" s="94"/>
      <c r="AO151" s="94"/>
      <c r="AP151" s="95"/>
      <c r="AU151" s="56"/>
      <c r="IU151"/>
      <c r="IV151"/>
    </row>
    <row r="152" spans="1:256" s="1" customFormat="1" ht="40.5" customHeight="1">
      <c r="A152" s="102" t="s">
        <v>24</v>
      </c>
      <c r="B152" s="15" t="s">
        <v>478</v>
      </c>
      <c r="C152" s="16" t="s">
        <v>32</v>
      </c>
      <c r="D152" s="16"/>
      <c r="E152" s="17" t="s">
        <v>26</v>
      </c>
      <c r="F152" s="18">
        <v>3395</v>
      </c>
      <c r="G152" s="19">
        <v>691607</v>
      </c>
      <c r="H152" s="20" t="s">
        <v>200</v>
      </c>
      <c r="I152" s="21">
        <v>3000</v>
      </c>
      <c r="J152" s="22" t="s">
        <v>40</v>
      </c>
      <c r="K152" s="23"/>
      <c r="L152" s="24"/>
      <c r="M152" s="25" t="s">
        <v>27</v>
      </c>
      <c r="N152" s="26" t="s">
        <v>28</v>
      </c>
      <c r="O152" s="27"/>
      <c r="P152" s="25" t="s">
        <v>352</v>
      </c>
      <c r="Q152" s="25" t="s">
        <v>30</v>
      </c>
      <c r="AL152" s="64" t="s">
        <v>477</v>
      </c>
      <c r="AM152" s="95"/>
      <c r="AN152" s="95"/>
      <c r="AO152" s="95"/>
      <c r="AP152" s="95"/>
      <c r="AU152" s="56"/>
      <c r="IU152"/>
      <c r="IV152"/>
    </row>
    <row r="153" spans="1:256" s="1" customFormat="1" ht="25.5">
      <c r="A153" s="102" t="s">
        <v>24</v>
      </c>
      <c r="B153" s="15" t="s">
        <v>350</v>
      </c>
      <c r="C153" s="16" t="s">
        <v>25</v>
      </c>
      <c r="D153" s="16"/>
      <c r="E153" s="17">
        <v>1</v>
      </c>
      <c r="F153" s="18">
        <v>6459</v>
      </c>
      <c r="G153" s="19">
        <v>691607</v>
      </c>
      <c r="H153" s="20" t="s">
        <v>200</v>
      </c>
      <c r="I153" s="93">
        <v>3076</v>
      </c>
      <c r="J153" s="22" t="s">
        <v>40</v>
      </c>
      <c r="K153" s="23" t="s">
        <v>351</v>
      </c>
      <c r="L153" s="24">
        <v>0.7227967278901061</v>
      </c>
      <c r="M153" s="25" t="s">
        <v>349</v>
      </c>
      <c r="N153" s="26" t="s">
        <v>28</v>
      </c>
      <c r="O153" s="27"/>
      <c r="P153" s="25" t="s">
        <v>352</v>
      </c>
      <c r="Q153" s="25" t="s">
        <v>30</v>
      </c>
      <c r="AL153" s="64" t="s">
        <v>477</v>
      </c>
      <c r="AU153" s="56"/>
      <c r="IU153"/>
      <c r="IV153"/>
    </row>
    <row r="154" spans="1:256" s="1" customFormat="1" ht="31.5" customHeight="1">
      <c r="A154" s="14" t="s">
        <v>61</v>
      </c>
      <c r="B154" s="15" t="s">
        <v>353</v>
      </c>
      <c r="C154" s="16" t="s">
        <v>36</v>
      </c>
      <c r="D154" s="16" t="s">
        <v>41</v>
      </c>
      <c r="E154" s="17">
        <v>1</v>
      </c>
      <c r="F154" s="18">
        <v>1690</v>
      </c>
      <c r="G154" s="19">
        <v>691607</v>
      </c>
      <c r="H154" s="20" t="s">
        <v>200</v>
      </c>
      <c r="I154" s="21">
        <v>20</v>
      </c>
      <c r="J154" s="22" t="s">
        <v>39</v>
      </c>
      <c r="K154" s="23" t="s">
        <v>354</v>
      </c>
      <c r="L154" s="24">
        <v>0.0561194029850746</v>
      </c>
      <c r="M154" s="25" t="s">
        <v>155</v>
      </c>
      <c r="N154" s="26" t="s">
        <v>28</v>
      </c>
      <c r="O154" s="27"/>
      <c r="P154" s="25" t="s">
        <v>48</v>
      </c>
      <c r="Q154" s="25" t="s">
        <v>30</v>
      </c>
      <c r="AL154" s="64"/>
      <c r="AU154" s="56"/>
      <c r="IU154"/>
      <c r="IV154"/>
    </row>
    <row r="155" spans="1:256" s="1" customFormat="1" ht="39" customHeight="1">
      <c r="A155" s="14" t="s">
        <v>49</v>
      </c>
      <c r="B155" s="15" t="s">
        <v>428</v>
      </c>
      <c r="C155" s="16" t="s">
        <v>32</v>
      </c>
      <c r="D155" s="16"/>
      <c r="E155" s="17" t="s">
        <v>26</v>
      </c>
      <c r="F155" s="18">
        <v>67950</v>
      </c>
      <c r="G155" s="19">
        <v>691607</v>
      </c>
      <c r="H155" s="20" t="s">
        <v>200</v>
      </c>
      <c r="I155" s="21">
        <v>15500</v>
      </c>
      <c r="J155" s="22" t="s">
        <v>48</v>
      </c>
      <c r="K155" s="23" t="s">
        <v>355</v>
      </c>
      <c r="L155" s="24">
        <v>0.32876712328767105</v>
      </c>
      <c r="M155" s="25" t="s">
        <v>27</v>
      </c>
      <c r="N155" s="26" t="s">
        <v>28</v>
      </c>
      <c r="O155" s="27"/>
      <c r="P155" s="25" t="s">
        <v>29</v>
      </c>
      <c r="Q155" s="25" t="s">
        <v>30</v>
      </c>
      <c r="AL155" s="64" t="s">
        <v>429</v>
      </c>
      <c r="AM155" s="95"/>
      <c r="AN155" s="95"/>
      <c r="AO155" s="95"/>
      <c r="AU155" s="56"/>
      <c r="IU155"/>
      <c r="IV155"/>
    </row>
    <row r="156" spans="1:256" s="1" customFormat="1" ht="25.5">
      <c r="A156" s="14" t="s">
        <v>61</v>
      </c>
      <c r="B156" s="15" t="s">
        <v>356</v>
      </c>
      <c r="C156" s="16" t="s">
        <v>46</v>
      </c>
      <c r="D156" s="16"/>
      <c r="E156" s="17">
        <v>1</v>
      </c>
      <c r="F156" s="18">
        <v>18970</v>
      </c>
      <c r="G156" s="19">
        <v>691607</v>
      </c>
      <c r="H156" s="20" t="s">
        <v>200</v>
      </c>
      <c r="I156" s="21">
        <v>240</v>
      </c>
      <c r="J156" s="22" t="s">
        <v>83</v>
      </c>
      <c r="K156" s="23" t="s">
        <v>357</v>
      </c>
      <c r="L156" s="24">
        <v>0.0163218027694414</v>
      </c>
      <c r="M156" s="25" t="s">
        <v>27</v>
      </c>
      <c r="N156" s="26" t="s">
        <v>28</v>
      </c>
      <c r="O156" s="27"/>
      <c r="P156" s="25" t="s">
        <v>39</v>
      </c>
      <c r="Q156" s="25" t="s">
        <v>30</v>
      </c>
      <c r="AL156" s="64"/>
      <c r="AU156" s="56"/>
      <c r="IU156"/>
      <c r="IV156"/>
    </row>
    <row r="157" spans="1:256" s="1" customFormat="1" ht="26.25" customHeight="1">
      <c r="A157" s="14" t="s">
        <v>61</v>
      </c>
      <c r="B157" s="15" t="s">
        <v>359</v>
      </c>
      <c r="C157" s="16" t="s">
        <v>36</v>
      </c>
      <c r="D157" s="16" t="s">
        <v>95</v>
      </c>
      <c r="E157" s="17">
        <v>1</v>
      </c>
      <c r="F157" s="18">
        <v>6652</v>
      </c>
      <c r="G157" s="19">
        <v>691607</v>
      </c>
      <c r="H157" s="20" t="s">
        <v>200</v>
      </c>
      <c r="I157" s="21">
        <v>8</v>
      </c>
      <c r="J157" s="22" t="s">
        <v>165</v>
      </c>
      <c r="K157" s="23" t="s">
        <v>360</v>
      </c>
      <c r="L157" s="24">
        <v>0.0961709706144256</v>
      </c>
      <c r="M157" s="25" t="s">
        <v>361</v>
      </c>
      <c r="N157" s="26" t="s">
        <v>28</v>
      </c>
      <c r="O157" s="27"/>
      <c r="P157" s="25" t="s">
        <v>39</v>
      </c>
      <c r="Q157" s="25" t="s">
        <v>30</v>
      </c>
      <c r="AL157" s="64"/>
      <c r="AU157" s="56"/>
      <c r="IU157"/>
      <c r="IV157"/>
    </row>
    <row r="158" spans="1:256" s="1" customFormat="1" ht="28.5" customHeight="1">
      <c r="A158" s="14" t="s">
        <v>61</v>
      </c>
      <c r="B158" s="15" t="s">
        <v>362</v>
      </c>
      <c r="C158" s="16" t="s">
        <v>36</v>
      </c>
      <c r="D158" s="16" t="s">
        <v>42</v>
      </c>
      <c r="E158" s="17">
        <v>1</v>
      </c>
      <c r="F158" s="18">
        <v>9890</v>
      </c>
      <c r="G158" s="19">
        <v>691607</v>
      </c>
      <c r="H158" s="20" t="s">
        <v>200</v>
      </c>
      <c r="I158" s="21">
        <v>8</v>
      </c>
      <c r="J158" s="22" t="s">
        <v>363</v>
      </c>
      <c r="K158" s="23" t="s">
        <v>364</v>
      </c>
      <c r="L158" s="24">
        <v>0.032616450922434</v>
      </c>
      <c r="M158" s="25" t="s">
        <v>365</v>
      </c>
      <c r="N158" s="26" t="s">
        <v>28</v>
      </c>
      <c r="O158" s="27"/>
      <c r="P158" s="25" t="s">
        <v>39</v>
      </c>
      <c r="Q158" s="25" t="s">
        <v>30</v>
      </c>
      <c r="AL158" s="64"/>
      <c r="AU158" s="56"/>
      <c r="IU158"/>
      <c r="IV158"/>
    </row>
    <row r="159" spans="1:256" s="1" customFormat="1" ht="28.5" customHeight="1">
      <c r="A159" s="14" t="s">
        <v>61</v>
      </c>
      <c r="B159" s="15" t="s">
        <v>366</v>
      </c>
      <c r="C159" s="16" t="s">
        <v>46</v>
      </c>
      <c r="D159" s="16"/>
      <c r="E159" s="17">
        <v>1</v>
      </c>
      <c r="F159" s="18">
        <v>88158</v>
      </c>
      <c r="G159" s="19">
        <v>691607</v>
      </c>
      <c r="H159" s="20" t="s">
        <v>200</v>
      </c>
      <c r="I159" s="21">
        <v>140</v>
      </c>
      <c r="J159" s="22" t="s">
        <v>89</v>
      </c>
      <c r="K159" s="23" t="s">
        <v>367</v>
      </c>
      <c r="L159" s="24">
        <v>0.00198764254236518</v>
      </c>
      <c r="M159" s="25" t="s">
        <v>158</v>
      </c>
      <c r="N159" s="26" t="s">
        <v>28</v>
      </c>
      <c r="O159" s="27"/>
      <c r="P159" s="25" t="s">
        <v>39</v>
      </c>
      <c r="Q159" s="25" t="s">
        <v>30</v>
      </c>
      <c r="AL159" s="64"/>
      <c r="AU159" s="56"/>
      <c r="IU159"/>
      <c r="IV159"/>
    </row>
    <row r="160" spans="1:256" s="1" customFormat="1" ht="28.5" customHeight="1">
      <c r="A160" s="14" t="s">
        <v>49</v>
      </c>
      <c r="B160" s="15" t="s">
        <v>451</v>
      </c>
      <c r="C160" s="16" t="s">
        <v>46</v>
      </c>
      <c r="D160" s="16"/>
      <c r="E160" s="17">
        <v>1</v>
      </c>
      <c r="F160" s="18">
        <v>7320</v>
      </c>
      <c r="G160" s="19">
        <v>691607</v>
      </c>
      <c r="H160" s="20" t="s">
        <v>200</v>
      </c>
      <c r="I160" s="21">
        <v>120</v>
      </c>
      <c r="J160" s="22" t="s">
        <v>39</v>
      </c>
      <c r="K160" s="23"/>
      <c r="L160" s="24"/>
      <c r="M160" s="25" t="s">
        <v>27</v>
      </c>
      <c r="N160" s="26" t="s">
        <v>28</v>
      </c>
      <c r="O160" s="27"/>
      <c r="P160" s="25" t="s">
        <v>48</v>
      </c>
      <c r="Q160" s="25" t="s">
        <v>30</v>
      </c>
      <c r="AL160" s="64" t="s">
        <v>452</v>
      </c>
      <c r="AM160" s="109"/>
      <c r="AN160" s="109"/>
      <c r="AO160" s="109"/>
      <c r="AP160" s="109"/>
      <c r="AU160" s="56"/>
      <c r="IU160"/>
      <c r="IV160"/>
    </row>
    <row r="161" spans="1:256" s="1" customFormat="1" ht="25.5">
      <c r="A161" s="14" t="s">
        <v>49</v>
      </c>
      <c r="B161" s="15" t="s">
        <v>368</v>
      </c>
      <c r="C161" s="16" t="s">
        <v>25</v>
      </c>
      <c r="D161" s="16"/>
      <c r="E161" s="17">
        <v>1</v>
      </c>
      <c r="F161" s="18">
        <v>14246</v>
      </c>
      <c r="G161" s="19">
        <v>691607</v>
      </c>
      <c r="H161" s="20" t="s">
        <v>200</v>
      </c>
      <c r="I161" s="21">
        <v>80</v>
      </c>
      <c r="J161" s="22" t="s">
        <v>38</v>
      </c>
      <c r="K161" s="23" t="s">
        <v>369</v>
      </c>
      <c r="L161" s="24">
        <v>0.00154461840904304</v>
      </c>
      <c r="M161" s="25" t="s">
        <v>27</v>
      </c>
      <c r="N161" s="26" t="s">
        <v>28</v>
      </c>
      <c r="O161" s="27"/>
      <c r="P161" s="25" t="s">
        <v>48</v>
      </c>
      <c r="Q161" s="25" t="s">
        <v>30</v>
      </c>
      <c r="AL161" s="64"/>
      <c r="AU161" s="56"/>
      <c r="IU161"/>
      <c r="IV161"/>
    </row>
    <row r="162" spans="1:256" s="1" customFormat="1" ht="25.5">
      <c r="A162" s="14" t="s">
        <v>49</v>
      </c>
      <c r="B162" s="15" t="s">
        <v>430</v>
      </c>
      <c r="C162" s="16" t="s">
        <v>66</v>
      </c>
      <c r="D162" s="16"/>
      <c r="E162" s="17" t="s">
        <v>26</v>
      </c>
      <c r="F162" s="18">
        <v>22649</v>
      </c>
      <c r="G162" s="19">
        <v>691607</v>
      </c>
      <c r="H162" s="20" t="s">
        <v>200</v>
      </c>
      <c r="I162" s="21">
        <v>0</v>
      </c>
      <c r="J162" s="22" t="s">
        <v>48</v>
      </c>
      <c r="K162" s="23" t="s">
        <v>370</v>
      </c>
      <c r="L162" s="24">
        <v>0.0100109029636238</v>
      </c>
      <c r="M162" s="25" t="s">
        <v>27</v>
      </c>
      <c r="N162" s="26" t="s">
        <v>28</v>
      </c>
      <c r="O162" s="27"/>
      <c r="P162" s="25" t="s">
        <v>39</v>
      </c>
      <c r="Q162" s="25" t="s">
        <v>30</v>
      </c>
      <c r="AL162" s="64" t="s">
        <v>481</v>
      </c>
      <c r="AU162" s="56"/>
      <c r="IU162"/>
      <c r="IV162"/>
    </row>
    <row r="163" spans="1:256" s="1" customFormat="1" ht="33.75" customHeight="1">
      <c r="A163" s="14" t="s">
        <v>61</v>
      </c>
      <c r="B163" s="15" t="s">
        <v>372</v>
      </c>
      <c r="C163" s="16" t="s">
        <v>46</v>
      </c>
      <c r="D163" s="16"/>
      <c r="E163" s="17">
        <v>1</v>
      </c>
      <c r="F163" s="18">
        <v>197855</v>
      </c>
      <c r="G163" s="19">
        <v>691607</v>
      </c>
      <c r="H163" s="20" t="s">
        <v>200</v>
      </c>
      <c r="I163" s="21">
        <v>160</v>
      </c>
      <c r="J163" s="22" t="s">
        <v>373</v>
      </c>
      <c r="K163" s="23" t="s">
        <v>374</v>
      </c>
      <c r="L163" s="24">
        <v>0.00595767024800065</v>
      </c>
      <c r="M163" s="25" t="s">
        <v>27</v>
      </c>
      <c r="N163" s="26" t="s">
        <v>28</v>
      </c>
      <c r="O163" s="27"/>
      <c r="P163" s="25" t="s">
        <v>39</v>
      </c>
      <c r="Q163" s="25" t="s">
        <v>30</v>
      </c>
      <c r="AL163" s="64"/>
      <c r="AU163" s="56"/>
      <c r="IU163"/>
      <c r="IV163"/>
    </row>
    <row r="164" spans="1:256" s="1" customFormat="1" ht="40.5" customHeight="1">
      <c r="A164" s="14" t="s">
        <v>61</v>
      </c>
      <c r="B164" s="15" t="s">
        <v>431</v>
      </c>
      <c r="C164" s="16" t="s">
        <v>46</v>
      </c>
      <c r="D164" s="16"/>
      <c r="E164" s="17">
        <v>1</v>
      </c>
      <c r="F164" s="18">
        <v>2188</v>
      </c>
      <c r="G164" s="19">
        <v>691607</v>
      </c>
      <c r="H164" s="20" t="s">
        <v>200</v>
      </c>
      <c r="I164" s="21">
        <v>560</v>
      </c>
      <c r="J164" s="22" t="s">
        <v>48</v>
      </c>
      <c r="K164" s="23" t="s">
        <v>371</v>
      </c>
      <c r="L164" s="24">
        <v>0.00101105845181675</v>
      </c>
      <c r="M164" s="25" t="s">
        <v>27</v>
      </c>
      <c r="N164" s="26" t="s">
        <v>28</v>
      </c>
      <c r="O164" s="25" t="s">
        <v>29</v>
      </c>
      <c r="P164" s="25" t="s">
        <v>29</v>
      </c>
      <c r="Q164" s="25" t="s">
        <v>30</v>
      </c>
      <c r="AL164" s="103" t="s">
        <v>479</v>
      </c>
      <c r="AU164" s="56"/>
      <c r="IU164"/>
      <c r="IV164"/>
    </row>
    <row r="165" spans="1:256" s="1" customFormat="1" ht="28.5" customHeight="1">
      <c r="A165" s="14" t="s">
        <v>61</v>
      </c>
      <c r="B165" s="15" t="s">
        <v>432</v>
      </c>
      <c r="C165" s="16" t="s">
        <v>36</v>
      </c>
      <c r="D165" s="16" t="s">
        <v>41</v>
      </c>
      <c r="E165" s="17" t="s">
        <v>26</v>
      </c>
      <c r="F165" s="18">
        <v>1505</v>
      </c>
      <c r="G165" s="19">
        <v>691607</v>
      </c>
      <c r="H165" s="20" t="s">
        <v>200</v>
      </c>
      <c r="I165" s="21">
        <v>72</v>
      </c>
      <c r="J165" s="22" t="s">
        <v>48</v>
      </c>
      <c r="K165" s="23" t="s">
        <v>358</v>
      </c>
      <c r="L165" s="24">
        <v>0.008</v>
      </c>
      <c r="M165" s="25" t="s">
        <v>27</v>
      </c>
      <c r="N165" s="26" t="s">
        <v>28</v>
      </c>
      <c r="O165" s="27"/>
      <c r="P165" s="25" t="s">
        <v>29</v>
      </c>
      <c r="Q165" s="25" t="s">
        <v>30</v>
      </c>
      <c r="AL165" s="65"/>
      <c r="AU165" s="56"/>
      <c r="IU165"/>
      <c r="IV165"/>
    </row>
    <row r="166" spans="1:256" s="1" customFormat="1" ht="29.25" customHeight="1">
      <c r="A166" s="14" t="s">
        <v>24</v>
      </c>
      <c r="B166" s="15" t="s">
        <v>376</v>
      </c>
      <c r="C166" s="16" t="s">
        <v>36</v>
      </c>
      <c r="D166" s="16" t="s">
        <v>42</v>
      </c>
      <c r="E166" s="17">
        <v>87</v>
      </c>
      <c r="F166" s="18">
        <v>2235</v>
      </c>
      <c r="G166" s="19">
        <v>784117</v>
      </c>
      <c r="H166" s="20" t="s">
        <v>375</v>
      </c>
      <c r="I166" s="21">
        <v>100</v>
      </c>
      <c r="J166" s="22" t="s">
        <v>92</v>
      </c>
      <c r="K166" s="23" t="s">
        <v>377</v>
      </c>
      <c r="L166" s="24">
        <v>0.0671111111111111</v>
      </c>
      <c r="M166" s="25" t="s">
        <v>27</v>
      </c>
      <c r="N166" s="26" t="s">
        <v>28</v>
      </c>
      <c r="O166" s="27"/>
      <c r="P166" s="25" t="s">
        <v>48</v>
      </c>
      <c r="Q166" s="25" t="s">
        <v>30</v>
      </c>
      <c r="AL166" s="68"/>
      <c r="AU166" s="56"/>
      <c r="IU166"/>
      <c r="IV166"/>
    </row>
    <row r="167" spans="1:256" s="1" customFormat="1" ht="25.5">
      <c r="A167" s="14" t="s">
        <v>61</v>
      </c>
      <c r="B167" s="15" t="s">
        <v>379</v>
      </c>
      <c r="C167" s="16" t="s">
        <v>46</v>
      </c>
      <c r="D167" s="16"/>
      <c r="E167" s="17">
        <v>87</v>
      </c>
      <c r="F167" s="18">
        <v>4708</v>
      </c>
      <c r="G167" s="19">
        <v>784117</v>
      </c>
      <c r="H167" s="20" t="s">
        <v>375</v>
      </c>
      <c r="I167" s="21">
        <v>160</v>
      </c>
      <c r="J167" s="22" t="s">
        <v>40</v>
      </c>
      <c r="K167" s="23" t="s">
        <v>380</v>
      </c>
      <c r="L167" s="24">
        <v>0.00274435296601224</v>
      </c>
      <c r="M167" s="25" t="s">
        <v>27</v>
      </c>
      <c r="N167" s="26" t="s">
        <v>69</v>
      </c>
      <c r="O167" s="27"/>
      <c r="P167" s="25" t="s">
        <v>48</v>
      </c>
      <c r="Q167" s="25" t="s">
        <v>71</v>
      </c>
      <c r="AL167" s="68"/>
      <c r="AU167" s="56"/>
      <c r="IU167"/>
      <c r="IV167"/>
    </row>
    <row r="168" spans="1:256" s="1" customFormat="1" ht="25.5">
      <c r="A168" s="14" t="s">
        <v>61</v>
      </c>
      <c r="B168" s="15" t="s">
        <v>167</v>
      </c>
      <c r="C168" s="16" t="s">
        <v>46</v>
      </c>
      <c r="D168" s="16"/>
      <c r="E168" s="17">
        <v>87</v>
      </c>
      <c r="F168" s="18">
        <v>3129</v>
      </c>
      <c r="G168" s="19">
        <v>784117</v>
      </c>
      <c r="H168" s="20" t="s">
        <v>375</v>
      </c>
      <c r="I168" s="21">
        <v>80</v>
      </c>
      <c r="J168" s="22" t="s">
        <v>40</v>
      </c>
      <c r="K168" s="23" t="s">
        <v>380</v>
      </c>
      <c r="L168" s="24">
        <v>0.0168414362885288</v>
      </c>
      <c r="M168" s="25" t="s">
        <v>27</v>
      </c>
      <c r="N168" s="26" t="s">
        <v>69</v>
      </c>
      <c r="O168" s="27"/>
      <c r="P168" s="25" t="s">
        <v>48</v>
      </c>
      <c r="Q168" s="25" t="s">
        <v>71</v>
      </c>
      <c r="AL168" s="68"/>
      <c r="AU168" s="56"/>
      <c r="IU168"/>
      <c r="IV168"/>
    </row>
    <row r="169" spans="1:256" s="1" customFormat="1" ht="25.5">
      <c r="A169" s="14" t="s">
        <v>61</v>
      </c>
      <c r="B169" s="15" t="s">
        <v>381</v>
      </c>
      <c r="C169" s="16" t="s">
        <v>46</v>
      </c>
      <c r="D169" s="16"/>
      <c r="E169" s="17">
        <v>87</v>
      </c>
      <c r="F169" s="18">
        <v>7931</v>
      </c>
      <c r="G169" s="19">
        <v>784117</v>
      </c>
      <c r="H169" s="20" t="s">
        <v>375</v>
      </c>
      <c r="I169" s="21">
        <v>48</v>
      </c>
      <c r="J169" s="22" t="s">
        <v>40</v>
      </c>
      <c r="K169" s="23" t="s">
        <v>380</v>
      </c>
      <c r="L169" s="24">
        <v>0</v>
      </c>
      <c r="M169" s="25" t="s">
        <v>27</v>
      </c>
      <c r="N169" s="26" t="s">
        <v>69</v>
      </c>
      <c r="O169" s="27"/>
      <c r="P169" s="25" t="s">
        <v>48</v>
      </c>
      <c r="Q169" s="25" t="s">
        <v>71</v>
      </c>
      <c r="AL169" s="68"/>
      <c r="AU169" s="56"/>
      <c r="IU169"/>
      <c r="IV169"/>
    </row>
    <row r="170" spans="1:256" s="1" customFormat="1" ht="38.25">
      <c r="A170" s="14" t="s">
        <v>61</v>
      </c>
      <c r="B170" s="15" t="s">
        <v>467</v>
      </c>
      <c r="C170" s="16" t="s">
        <v>46</v>
      </c>
      <c r="D170" s="16"/>
      <c r="E170" s="17">
        <v>87</v>
      </c>
      <c r="F170" s="18">
        <v>33750</v>
      </c>
      <c r="G170" s="19">
        <v>784117</v>
      </c>
      <c r="H170" s="20" t="s">
        <v>375</v>
      </c>
      <c r="I170" s="21">
        <v>186</v>
      </c>
      <c r="J170" s="22" t="s">
        <v>48</v>
      </c>
      <c r="K170" s="23" t="s">
        <v>378</v>
      </c>
      <c r="L170" s="24">
        <v>0.22833278200463103</v>
      </c>
      <c r="M170" s="25" t="s">
        <v>27</v>
      </c>
      <c r="N170" s="26" t="s">
        <v>69</v>
      </c>
      <c r="O170" s="27"/>
      <c r="P170" s="25" t="s">
        <v>40</v>
      </c>
      <c r="Q170" s="25" t="s">
        <v>74</v>
      </c>
      <c r="AL170" s="68"/>
      <c r="AU170" s="56"/>
      <c r="IU170"/>
      <c r="IV170"/>
    </row>
    <row r="171" spans="1:256" s="1" customFormat="1" ht="40.5" customHeight="1">
      <c r="A171" s="14" t="s">
        <v>61</v>
      </c>
      <c r="B171" s="15" t="s">
        <v>385</v>
      </c>
      <c r="C171" s="16" t="s">
        <v>32</v>
      </c>
      <c r="D171" s="16"/>
      <c r="E171" s="17">
        <v>193</v>
      </c>
      <c r="F171" s="18">
        <v>5052</v>
      </c>
      <c r="G171" s="19">
        <v>789704</v>
      </c>
      <c r="H171" s="20" t="s">
        <v>384</v>
      </c>
      <c r="I171" s="21">
        <v>0</v>
      </c>
      <c r="J171" s="22" t="s">
        <v>26</v>
      </c>
      <c r="K171" s="23" t="s">
        <v>386</v>
      </c>
      <c r="L171" s="24">
        <v>0.9488546603475511</v>
      </c>
      <c r="M171" s="25" t="s">
        <v>27</v>
      </c>
      <c r="N171" s="26" t="s">
        <v>69</v>
      </c>
      <c r="O171" s="27"/>
      <c r="P171" s="25" t="s">
        <v>48</v>
      </c>
      <c r="Q171" s="25" t="s">
        <v>387</v>
      </c>
      <c r="AL171" s="68"/>
      <c r="AU171" s="56"/>
      <c r="IU171"/>
      <c r="IV171"/>
    </row>
    <row r="172" spans="1:256" s="1" customFormat="1" ht="38.25">
      <c r="A172" s="14" t="s">
        <v>61</v>
      </c>
      <c r="B172" s="15" t="s">
        <v>388</v>
      </c>
      <c r="C172" s="16" t="s">
        <v>32</v>
      </c>
      <c r="D172" s="16"/>
      <c r="E172" s="17">
        <v>193</v>
      </c>
      <c r="F172" s="18">
        <v>3207</v>
      </c>
      <c r="G172" s="19">
        <v>789704</v>
      </c>
      <c r="H172" s="20" t="s">
        <v>384</v>
      </c>
      <c r="I172" s="21">
        <v>184</v>
      </c>
      <c r="J172" s="22" t="s">
        <v>26</v>
      </c>
      <c r="K172" s="23" t="s">
        <v>389</v>
      </c>
      <c r="L172" s="24">
        <v>0.34562499999999996</v>
      </c>
      <c r="M172" s="25" t="s">
        <v>27</v>
      </c>
      <c r="N172" s="26" t="s">
        <v>69</v>
      </c>
      <c r="O172" s="27"/>
      <c r="P172" s="25" t="s">
        <v>48</v>
      </c>
      <c r="Q172" s="25" t="s">
        <v>90</v>
      </c>
      <c r="AL172" s="68"/>
      <c r="AU172" s="56"/>
      <c r="IU172"/>
      <c r="IV172"/>
    </row>
    <row r="173" spans="1:256" s="1" customFormat="1" ht="25.5">
      <c r="A173" s="14" t="s">
        <v>61</v>
      </c>
      <c r="B173" s="15" t="s">
        <v>390</v>
      </c>
      <c r="C173" s="16" t="s">
        <v>36</v>
      </c>
      <c r="D173" s="16" t="s">
        <v>51</v>
      </c>
      <c r="E173" s="17">
        <v>193</v>
      </c>
      <c r="F173" s="18">
        <v>12361</v>
      </c>
      <c r="G173" s="19">
        <v>789704</v>
      </c>
      <c r="H173" s="20" t="s">
        <v>384</v>
      </c>
      <c r="I173" s="21">
        <v>68</v>
      </c>
      <c r="J173" s="22" t="s">
        <v>26</v>
      </c>
      <c r="K173" s="23" t="s">
        <v>389</v>
      </c>
      <c r="L173" s="24">
        <v>0.00355281856939839</v>
      </c>
      <c r="M173" s="25" t="s">
        <v>27</v>
      </c>
      <c r="N173" s="26" t="s">
        <v>69</v>
      </c>
      <c r="O173" s="27"/>
      <c r="P173" s="25" t="s">
        <v>48</v>
      </c>
      <c r="Q173" s="25" t="s">
        <v>71</v>
      </c>
      <c r="AL173" s="68"/>
      <c r="AU173" s="56"/>
      <c r="IU173"/>
      <c r="IV173"/>
    </row>
    <row r="174" spans="1:256" s="1" customFormat="1" ht="24.75" customHeight="1">
      <c r="A174" s="14" t="s">
        <v>47</v>
      </c>
      <c r="B174" s="15" t="s">
        <v>391</v>
      </c>
      <c r="C174" s="16" t="s">
        <v>25</v>
      </c>
      <c r="D174" s="16"/>
      <c r="E174" s="17">
        <v>193</v>
      </c>
      <c r="F174" s="18">
        <v>1676</v>
      </c>
      <c r="G174" s="19">
        <v>789704</v>
      </c>
      <c r="H174" s="20" t="s">
        <v>384</v>
      </c>
      <c r="I174" s="21">
        <v>24</v>
      </c>
      <c r="J174" s="22" t="s">
        <v>40</v>
      </c>
      <c r="K174" s="23" t="s">
        <v>383</v>
      </c>
      <c r="L174" s="24">
        <v>0.0396583282489323</v>
      </c>
      <c r="M174" s="25" t="s">
        <v>27</v>
      </c>
      <c r="N174" s="26" t="s">
        <v>28</v>
      </c>
      <c r="O174" s="27"/>
      <c r="P174" s="25" t="s">
        <v>48</v>
      </c>
      <c r="Q174" s="25" t="s">
        <v>30</v>
      </c>
      <c r="AL174" s="68"/>
      <c r="AU174" s="56"/>
      <c r="IU174"/>
      <c r="IV174"/>
    </row>
    <row r="175" spans="1:256" s="1" customFormat="1" ht="24.75" customHeight="1">
      <c r="A175" s="14" t="s">
        <v>49</v>
      </c>
      <c r="B175" s="15" t="s">
        <v>471</v>
      </c>
      <c r="C175" s="16" t="s">
        <v>36</v>
      </c>
      <c r="D175" s="16"/>
      <c r="E175" s="17" t="s">
        <v>26</v>
      </c>
      <c r="F175" s="18">
        <v>18</v>
      </c>
      <c r="G175" s="19">
        <v>691607</v>
      </c>
      <c r="H175" s="20" t="s">
        <v>200</v>
      </c>
      <c r="I175" s="21">
        <v>5</v>
      </c>
      <c r="J175" s="22" t="s">
        <v>48</v>
      </c>
      <c r="K175" s="23"/>
      <c r="L175" s="24"/>
      <c r="M175" s="25" t="s">
        <v>27</v>
      </c>
      <c r="N175" s="26" t="s">
        <v>28</v>
      </c>
      <c r="O175" s="27"/>
      <c r="P175" s="25" t="s">
        <v>48</v>
      </c>
      <c r="Q175" s="25" t="s">
        <v>30</v>
      </c>
      <c r="AL175" s="68" t="s">
        <v>472</v>
      </c>
      <c r="AU175" s="56"/>
      <c r="IU175"/>
      <c r="IV175"/>
    </row>
    <row r="176" spans="1:256" s="1" customFormat="1" ht="26.25" customHeight="1">
      <c r="A176" s="14" t="s">
        <v>47</v>
      </c>
      <c r="B176" s="15" t="s">
        <v>433</v>
      </c>
      <c r="C176" s="16" t="s">
        <v>36</v>
      </c>
      <c r="D176" s="16"/>
      <c r="E176" s="17" t="s">
        <v>26</v>
      </c>
      <c r="F176" s="18">
        <v>2338</v>
      </c>
      <c r="G176" s="19">
        <v>691607</v>
      </c>
      <c r="H176" s="20" t="s">
        <v>200</v>
      </c>
      <c r="I176" s="21">
        <v>720</v>
      </c>
      <c r="J176" s="22" t="s">
        <v>48</v>
      </c>
      <c r="K176" s="23"/>
      <c r="L176" s="24"/>
      <c r="M176" s="25" t="s">
        <v>27</v>
      </c>
      <c r="N176" s="26" t="s">
        <v>28</v>
      </c>
      <c r="O176" s="27"/>
      <c r="P176" s="25" t="s">
        <v>29</v>
      </c>
      <c r="Q176" s="25" t="s">
        <v>30</v>
      </c>
      <c r="AL176" s="65" t="s">
        <v>436</v>
      </c>
      <c r="AU176" s="56"/>
      <c r="IU176"/>
      <c r="IV176"/>
    </row>
    <row r="177" spans="1:256" s="1" customFormat="1" ht="24.75" customHeight="1">
      <c r="A177" s="14" t="s">
        <v>61</v>
      </c>
      <c r="B177" s="15" t="s">
        <v>434</v>
      </c>
      <c r="C177" s="16" t="s">
        <v>36</v>
      </c>
      <c r="D177" s="16"/>
      <c r="E177" s="17" t="s">
        <v>26</v>
      </c>
      <c r="F177" s="18">
        <v>348</v>
      </c>
      <c r="G177" s="19">
        <v>691607</v>
      </c>
      <c r="H177" s="20" t="s">
        <v>200</v>
      </c>
      <c r="I177" s="21">
        <v>96</v>
      </c>
      <c r="J177" s="22" t="s">
        <v>48</v>
      </c>
      <c r="K177" s="23"/>
      <c r="L177" s="24"/>
      <c r="M177" s="25" t="s">
        <v>27</v>
      </c>
      <c r="N177" s="26" t="s">
        <v>28</v>
      </c>
      <c r="O177" s="25" t="s">
        <v>29</v>
      </c>
      <c r="P177" s="25" t="s">
        <v>29</v>
      </c>
      <c r="Q177" s="25" t="s">
        <v>30</v>
      </c>
      <c r="AL177" s="103" t="s">
        <v>480</v>
      </c>
      <c r="AU177" s="56"/>
      <c r="IU177"/>
      <c r="IV177"/>
    </row>
    <row r="178" spans="1:256" s="1" customFormat="1" ht="40.5" customHeight="1">
      <c r="A178" s="14" t="s">
        <v>47</v>
      </c>
      <c r="B178" s="15" t="s">
        <v>440</v>
      </c>
      <c r="C178" s="16" t="s">
        <v>46</v>
      </c>
      <c r="D178" s="16"/>
      <c r="E178" s="17" t="s">
        <v>26</v>
      </c>
      <c r="F178" s="18">
        <v>26563</v>
      </c>
      <c r="G178" s="19">
        <v>691607</v>
      </c>
      <c r="H178" s="20" t="s">
        <v>200</v>
      </c>
      <c r="I178" s="21">
        <v>128</v>
      </c>
      <c r="J178" s="22" t="s">
        <v>48</v>
      </c>
      <c r="K178" s="23"/>
      <c r="L178" s="24"/>
      <c r="M178" s="25" t="s">
        <v>27</v>
      </c>
      <c r="N178" s="26" t="s">
        <v>28</v>
      </c>
      <c r="O178" s="62"/>
      <c r="P178" s="25" t="s">
        <v>48</v>
      </c>
      <c r="Q178" s="25" t="s">
        <v>30</v>
      </c>
      <c r="AL178" s="64" t="s">
        <v>439</v>
      </c>
      <c r="AU178" s="56"/>
      <c r="IU178"/>
      <c r="IV178"/>
    </row>
    <row r="179" spans="1:256" s="1" customFormat="1" ht="40.5" customHeight="1">
      <c r="A179" s="14" t="s">
        <v>47</v>
      </c>
      <c r="B179" s="15" t="s">
        <v>442</v>
      </c>
      <c r="C179" s="16" t="s">
        <v>36</v>
      </c>
      <c r="D179" s="17" t="s">
        <v>26</v>
      </c>
      <c r="E179" s="17" t="s">
        <v>26</v>
      </c>
      <c r="F179" s="18">
        <v>2148</v>
      </c>
      <c r="G179" s="19">
        <v>691607</v>
      </c>
      <c r="H179" s="20" t="s">
        <v>200</v>
      </c>
      <c r="I179" s="127">
        <v>2148</v>
      </c>
      <c r="J179" s="22" t="s">
        <v>40</v>
      </c>
      <c r="K179" s="23"/>
      <c r="L179" s="24"/>
      <c r="M179" s="25" t="s">
        <v>27</v>
      </c>
      <c r="N179" s="26" t="s">
        <v>28</v>
      </c>
      <c r="O179" s="62"/>
      <c r="P179" s="25" t="s">
        <v>29</v>
      </c>
      <c r="Q179" s="25" t="s">
        <v>30</v>
      </c>
      <c r="AL179" s="64" t="s">
        <v>443</v>
      </c>
      <c r="AM179" s="110"/>
      <c r="AN179" s="110"/>
      <c r="AO179" s="110"/>
      <c r="AP179" s="110"/>
      <c r="AQ179" s="110"/>
      <c r="AU179" s="56"/>
      <c r="IU179"/>
      <c r="IV179"/>
    </row>
    <row r="180" spans="1:256" s="1" customFormat="1" ht="40.5" customHeight="1">
      <c r="A180" s="14" t="s">
        <v>47</v>
      </c>
      <c r="B180" s="15" t="s">
        <v>444</v>
      </c>
      <c r="C180" s="16" t="s">
        <v>32</v>
      </c>
      <c r="D180" s="17"/>
      <c r="E180" s="17" t="s">
        <v>26</v>
      </c>
      <c r="F180" s="18">
        <v>5199</v>
      </c>
      <c r="G180" s="19">
        <v>691607</v>
      </c>
      <c r="H180" s="20" t="s">
        <v>200</v>
      </c>
      <c r="I180" s="21">
        <v>80</v>
      </c>
      <c r="J180" s="22" t="s">
        <v>39</v>
      </c>
      <c r="K180" s="23"/>
      <c r="L180" s="24"/>
      <c r="M180" s="25" t="s">
        <v>27</v>
      </c>
      <c r="N180" s="26" t="s">
        <v>28</v>
      </c>
      <c r="O180" s="62"/>
      <c r="P180" s="25" t="s">
        <v>29</v>
      </c>
      <c r="Q180" s="25" t="s">
        <v>30</v>
      </c>
      <c r="AL180" s="64" t="s">
        <v>445</v>
      </c>
      <c r="AU180" s="56"/>
      <c r="IU180"/>
      <c r="IV180"/>
    </row>
    <row r="181" spans="1:256" s="1" customFormat="1" ht="40.5" customHeight="1">
      <c r="A181" s="14" t="s">
        <v>47</v>
      </c>
      <c r="B181" s="15" t="s">
        <v>446</v>
      </c>
      <c r="C181" s="16" t="s">
        <v>25</v>
      </c>
      <c r="D181" s="17"/>
      <c r="E181" s="17" t="s">
        <v>26</v>
      </c>
      <c r="F181" s="18">
        <v>475</v>
      </c>
      <c r="G181" s="19">
        <v>691607</v>
      </c>
      <c r="H181" s="20" t="s">
        <v>200</v>
      </c>
      <c r="I181" s="21">
        <v>26</v>
      </c>
      <c r="J181" s="22" t="s">
        <v>48</v>
      </c>
      <c r="K181" s="23"/>
      <c r="L181" s="24"/>
      <c r="M181" s="25" t="s">
        <v>27</v>
      </c>
      <c r="N181" s="26" t="s">
        <v>28</v>
      </c>
      <c r="O181" s="62"/>
      <c r="P181" s="25" t="s">
        <v>29</v>
      </c>
      <c r="Q181" s="25" t="s">
        <v>30</v>
      </c>
      <c r="AL181" s="64" t="s">
        <v>447</v>
      </c>
      <c r="AU181" s="56"/>
      <c r="IU181"/>
      <c r="IV181"/>
    </row>
    <row r="182" spans="1:256" s="1" customFormat="1" ht="40.5" customHeight="1">
      <c r="A182" s="14" t="s">
        <v>47</v>
      </c>
      <c r="B182" s="15" t="s">
        <v>448</v>
      </c>
      <c r="C182" s="16" t="s">
        <v>36</v>
      </c>
      <c r="D182" s="17"/>
      <c r="E182" s="17" t="s">
        <v>26</v>
      </c>
      <c r="F182" s="18">
        <v>642</v>
      </c>
      <c r="G182" s="19">
        <v>691607</v>
      </c>
      <c r="H182" s="20" t="s">
        <v>200</v>
      </c>
      <c r="I182" s="21">
        <v>10</v>
      </c>
      <c r="J182" s="22" t="s">
        <v>48</v>
      </c>
      <c r="K182" s="23"/>
      <c r="L182" s="24"/>
      <c r="M182" s="25" t="s">
        <v>27</v>
      </c>
      <c r="N182" s="26" t="s">
        <v>28</v>
      </c>
      <c r="O182" s="62"/>
      <c r="P182" s="25" t="s">
        <v>29</v>
      </c>
      <c r="Q182" s="25" t="s">
        <v>30</v>
      </c>
      <c r="AL182" s="64" t="s">
        <v>447</v>
      </c>
      <c r="AU182" s="56"/>
      <c r="IU182"/>
      <c r="IV182"/>
    </row>
    <row r="183" spans="1:256" s="1" customFormat="1" ht="39.75" customHeight="1">
      <c r="A183" s="14" t="s">
        <v>47</v>
      </c>
      <c r="B183" s="15" t="s">
        <v>438</v>
      </c>
      <c r="C183" s="16" t="s">
        <v>32</v>
      </c>
      <c r="D183" s="16"/>
      <c r="E183" s="17" t="s">
        <v>26</v>
      </c>
      <c r="F183" s="18">
        <v>6318</v>
      </c>
      <c r="G183" s="19">
        <v>691607</v>
      </c>
      <c r="H183" s="20" t="s">
        <v>200</v>
      </c>
      <c r="I183" s="93">
        <v>3840</v>
      </c>
      <c r="J183" s="22" t="s">
        <v>40</v>
      </c>
      <c r="K183" s="23"/>
      <c r="L183" s="24"/>
      <c r="M183" s="25" t="s">
        <v>27</v>
      </c>
      <c r="N183" s="26" t="s">
        <v>28</v>
      </c>
      <c r="O183" s="62"/>
      <c r="P183" s="25" t="s">
        <v>39</v>
      </c>
      <c r="Q183" s="25" t="s">
        <v>30</v>
      </c>
      <c r="AL183" s="64" t="s">
        <v>468</v>
      </c>
      <c r="AU183" s="56"/>
      <c r="IU183"/>
      <c r="IV183"/>
    </row>
    <row r="184" spans="1:256" s="1" customFormat="1" ht="39.75" customHeight="1">
      <c r="A184" s="14" t="s">
        <v>49</v>
      </c>
      <c r="B184" s="15" t="s">
        <v>294</v>
      </c>
      <c r="C184" s="16" t="s">
        <v>25</v>
      </c>
      <c r="D184" s="16"/>
      <c r="E184" s="17" t="s">
        <v>26</v>
      </c>
      <c r="F184" s="18">
        <v>2386</v>
      </c>
      <c r="G184" s="19">
        <v>691607</v>
      </c>
      <c r="H184" s="20" t="s">
        <v>200</v>
      </c>
      <c r="I184" s="21">
        <v>104</v>
      </c>
      <c r="J184" s="22" t="s">
        <v>48</v>
      </c>
      <c r="K184" s="23"/>
      <c r="L184" s="24"/>
      <c r="M184" s="25" t="s">
        <v>27</v>
      </c>
      <c r="N184" s="26" t="s">
        <v>28</v>
      </c>
      <c r="O184" s="62"/>
      <c r="P184" s="25" t="s">
        <v>48</v>
      </c>
      <c r="Q184" s="25" t="s">
        <v>30</v>
      </c>
      <c r="AL184" s="64" t="s">
        <v>453</v>
      </c>
      <c r="AU184" s="56"/>
      <c r="IU184"/>
      <c r="IV184"/>
    </row>
    <row r="185" spans="1:256" s="1" customFormat="1" ht="24.75" customHeight="1">
      <c r="A185" s="14" t="s">
        <v>61</v>
      </c>
      <c r="B185" s="15" t="s">
        <v>435</v>
      </c>
      <c r="C185" s="16" t="s">
        <v>36</v>
      </c>
      <c r="D185" s="16"/>
      <c r="E185" s="17" t="s">
        <v>26</v>
      </c>
      <c r="F185" s="18">
        <v>1133</v>
      </c>
      <c r="G185" s="19">
        <v>691607</v>
      </c>
      <c r="H185" s="20" t="s">
        <v>200</v>
      </c>
      <c r="I185" s="21">
        <v>196</v>
      </c>
      <c r="J185" s="22" t="s">
        <v>39</v>
      </c>
      <c r="K185" s="23"/>
      <c r="L185" s="24"/>
      <c r="M185" s="25" t="s">
        <v>27</v>
      </c>
      <c r="N185" s="26" t="s">
        <v>28</v>
      </c>
      <c r="O185" s="27"/>
      <c r="P185" s="25" t="s">
        <v>29</v>
      </c>
      <c r="Q185" s="25" t="s">
        <v>30</v>
      </c>
      <c r="AL185" s="64" t="s">
        <v>437</v>
      </c>
      <c r="AU185" s="56"/>
      <c r="IU185"/>
      <c r="IV185"/>
    </row>
    <row r="186" spans="1:256" s="1" customFormat="1" ht="24.75" customHeight="1">
      <c r="A186" s="14" t="s">
        <v>61</v>
      </c>
      <c r="B186" s="15" t="s">
        <v>454</v>
      </c>
      <c r="C186" s="16" t="s">
        <v>32</v>
      </c>
      <c r="D186" s="16"/>
      <c r="E186" s="17" t="s">
        <v>26</v>
      </c>
      <c r="F186" s="18">
        <v>11276</v>
      </c>
      <c r="G186" s="19">
        <v>691607</v>
      </c>
      <c r="H186" s="20" t="s">
        <v>200</v>
      </c>
      <c r="I186" s="21">
        <v>3760</v>
      </c>
      <c r="J186" s="22" t="s">
        <v>40</v>
      </c>
      <c r="K186" s="23"/>
      <c r="L186" s="24"/>
      <c r="M186" s="25" t="s">
        <v>27</v>
      </c>
      <c r="N186" s="26" t="s">
        <v>28</v>
      </c>
      <c r="O186" s="27"/>
      <c r="P186" s="25" t="s">
        <v>39</v>
      </c>
      <c r="Q186" s="25" t="s">
        <v>30</v>
      </c>
      <c r="AL186" s="67" t="s">
        <v>455</v>
      </c>
      <c r="AU186" s="56"/>
      <c r="IU186"/>
      <c r="IV186"/>
    </row>
    <row r="187" spans="1:256" s="1" customFormat="1" ht="25.5">
      <c r="A187" s="14" t="s">
        <v>49</v>
      </c>
      <c r="B187" s="15" t="s">
        <v>392</v>
      </c>
      <c r="C187" s="16" t="s">
        <v>36</v>
      </c>
      <c r="D187" s="16" t="s">
        <v>51</v>
      </c>
      <c r="E187" s="17">
        <v>1</v>
      </c>
      <c r="F187" s="18">
        <v>1295</v>
      </c>
      <c r="G187" s="19">
        <v>691607</v>
      </c>
      <c r="H187" s="20" t="s">
        <v>200</v>
      </c>
      <c r="I187" s="21">
        <v>0</v>
      </c>
      <c r="J187" s="22" t="s">
        <v>38</v>
      </c>
      <c r="K187" s="23" t="s">
        <v>335</v>
      </c>
      <c r="L187" s="24">
        <v>0.23887587822014</v>
      </c>
      <c r="M187" s="25" t="s">
        <v>27</v>
      </c>
      <c r="N187" s="26" t="s">
        <v>28</v>
      </c>
      <c r="O187" s="27"/>
      <c r="P187" s="25" t="s">
        <v>29</v>
      </c>
      <c r="Q187" s="25" t="s">
        <v>30</v>
      </c>
      <c r="AL187" s="67" t="s">
        <v>481</v>
      </c>
      <c r="AU187" s="56"/>
      <c r="IU187"/>
      <c r="IV187"/>
    </row>
    <row r="188" spans="1:256" s="1" customFormat="1" ht="39" thickBot="1">
      <c r="A188" s="71" t="s">
        <v>61</v>
      </c>
      <c r="B188" s="72" t="s">
        <v>182</v>
      </c>
      <c r="C188" s="73" t="s">
        <v>36</v>
      </c>
      <c r="D188" s="74">
        <v>1</v>
      </c>
      <c r="E188" s="75">
        <v>1</v>
      </c>
      <c r="F188" s="76">
        <v>867</v>
      </c>
      <c r="G188" s="76">
        <v>691674</v>
      </c>
      <c r="H188" s="77" t="s">
        <v>173</v>
      </c>
      <c r="I188" s="78">
        <v>43</v>
      </c>
      <c r="J188" s="79" t="s">
        <v>40</v>
      </c>
      <c r="K188" s="80"/>
      <c r="L188" s="81"/>
      <c r="M188" s="82" t="s">
        <v>27</v>
      </c>
      <c r="N188" s="83" t="s">
        <v>196</v>
      </c>
      <c r="O188" s="84"/>
      <c r="P188" s="82" t="s">
        <v>29</v>
      </c>
      <c r="Q188" s="82" t="s">
        <v>30</v>
      </c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66"/>
      <c r="AU188" s="56"/>
      <c r="IU188"/>
      <c r="IV188"/>
    </row>
    <row r="189" spans="1:256" s="1" customFormat="1" ht="24" customHeight="1">
      <c r="A189" s="90" t="s">
        <v>456</v>
      </c>
      <c r="B189" s="117"/>
      <c r="C189" s="118"/>
      <c r="D189" s="118"/>
      <c r="E189" s="119"/>
      <c r="F189" s="87">
        <f>SUM(F3:F188)</f>
        <v>2439964</v>
      </c>
      <c r="G189" s="117"/>
      <c r="H189" s="123"/>
      <c r="I189" s="88">
        <f>SUM(I3:I188)</f>
        <v>67968</v>
      </c>
      <c r="J189" s="29"/>
      <c r="K189" s="4"/>
      <c r="L189" s="7"/>
      <c r="M189" s="6"/>
      <c r="N189" s="6"/>
      <c r="O189" s="6"/>
      <c r="P189" s="6"/>
      <c r="Q189" s="6"/>
      <c r="AL189" s="60"/>
      <c r="AU189" s="100"/>
      <c r="IU189"/>
      <c r="IV189"/>
    </row>
    <row r="190" spans="1:256" s="1" customFormat="1" ht="24" customHeight="1" thickBot="1">
      <c r="A190" s="91" t="s">
        <v>457</v>
      </c>
      <c r="B190" s="120"/>
      <c r="C190" s="121"/>
      <c r="D190" s="121"/>
      <c r="E190" s="122"/>
      <c r="F190" s="86">
        <f>F189/10000</f>
        <v>243.9964</v>
      </c>
      <c r="G190" s="120"/>
      <c r="H190" s="124"/>
      <c r="I190" s="89">
        <f>SUMA_I3_I182/10000</f>
        <v>6.7968</v>
      </c>
      <c r="J190" s="6"/>
      <c r="K190" s="4"/>
      <c r="L190" s="7"/>
      <c r="M190" s="6"/>
      <c r="N190" s="6"/>
      <c r="O190" s="6"/>
      <c r="P190" s="6"/>
      <c r="Q190" s="6"/>
      <c r="AL190" s="60"/>
      <c r="AU190" s="56"/>
      <c r="IU190"/>
      <c r="IV190"/>
    </row>
    <row r="191" spans="2:256" s="1" customFormat="1" ht="12.75">
      <c r="B191" s="2"/>
      <c r="C191" s="3"/>
      <c r="D191" s="3"/>
      <c r="E191" s="4"/>
      <c r="F191" s="5"/>
      <c r="G191" s="3"/>
      <c r="H191" s="3"/>
      <c r="I191" s="5"/>
      <c r="J191" s="6"/>
      <c r="K191" s="4"/>
      <c r="L191" s="7"/>
      <c r="M191" s="6"/>
      <c r="N191" s="6"/>
      <c r="O191" s="6"/>
      <c r="P191" s="6"/>
      <c r="Q191" s="6"/>
      <c r="AL191" s="60"/>
      <c r="AU191" s="100"/>
      <c r="IU191"/>
      <c r="IV191"/>
    </row>
    <row r="192" spans="2:256" s="1" customFormat="1" ht="12.75">
      <c r="B192" s="2"/>
      <c r="C192" s="3"/>
      <c r="D192" s="3"/>
      <c r="E192" s="4"/>
      <c r="F192" s="5"/>
      <c r="G192" s="3"/>
      <c r="H192" s="3"/>
      <c r="I192" s="5"/>
      <c r="J192" s="6"/>
      <c r="K192" s="4"/>
      <c r="L192" s="7"/>
      <c r="M192" s="6"/>
      <c r="N192" s="6"/>
      <c r="O192" s="6"/>
      <c r="P192" s="6"/>
      <c r="Q192" s="6"/>
      <c r="AL192" s="60"/>
      <c r="AU192" s="56"/>
      <c r="IU192"/>
      <c r="IV192"/>
    </row>
    <row r="193" ht="12.75">
      <c r="AU193" s="56"/>
    </row>
    <row r="194" spans="1:47" ht="12.75">
      <c r="A194" s="30"/>
      <c r="AU194" s="56"/>
    </row>
    <row r="195" spans="1:47" ht="12.75">
      <c r="A195" s="32"/>
      <c r="AU195" s="56"/>
    </row>
    <row r="196" spans="1:47" ht="12.75">
      <c r="A196" s="31"/>
      <c r="AU196" s="56"/>
    </row>
    <row r="197" spans="1:47" ht="12.75">
      <c r="A197" s="32"/>
      <c r="AU197" s="56"/>
    </row>
    <row r="198" ht="12.75">
      <c r="AU198" s="56"/>
    </row>
    <row r="199" ht="12.75">
      <c r="AU199" s="99"/>
    </row>
    <row r="200" ht="12.75">
      <c r="AU200" s="21"/>
    </row>
    <row r="201" ht="12.75">
      <c r="AU201" s="21"/>
    </row>
    <row r="202" ht="12.75">
      <c r="AU202" s="21"/>
    </row>
    <row r="203" ht="12.75">
      <c r="AU203" s="21"/>
    </row>
    <row r="204" ht="12.75">
      <c r="AU204" s="21"/>
    </row>
    <row r="205" ht="12.75">
      <c r="AU205" s="21"/>
    </row>
  </sheetData>
  <sheetProtection/>
  <mergeCells count="8">
    <mergeCell ref="N1:O1"/>
    <mergeCell ref="AL1:AL2"/>
    <mergeCell ref="B189:E189"/>
    <mergeCell ref="B190:E190"/>
    <mergeCell ref="G189:H189"/>
    <mergeCell ref="G190:H190"/>
    <mergeCell ref="B1:H1"/>
    <mergeCell ref="I1:L1"/>
  </mergeCells>
  <printOptions horizontalCentered="1"/>
  <pageMargins left="0.47222222222222227" right="0.47222222222222227" top="0.5902777777777778" bottom="0.5902777777777778" header="0.39375" footer="0.39375"/>
  <pageSetup firstPageNumber="1" useFirstPageNumber="1" horizontalDpi="300" verticalDpi="300" orientation="landscape" paperSize="9" scale="70" r:id="rId3"/>
  <headerFooter alignWithMargins="0">
    <oddHeader>&amp;C&amp;"Times New Roman,obyčejné"&amp;12Projekt Kosí potok</oddHeader>
    <oddFooter>&amp;C&amp;"Times New Roman,obyčejné"&amp;12Stránka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Pocová</dc:creator>
  <cp:keywords/>
  <dc:description/>
  <cp:lastModifiedBy>Věra Burdová</cp:lastModifiedBy>
  <dcterms:created xsi:type="dcterms:W3CDTF">2014-06-02T05:05:40Z</dcterms:created>
  <dcterms:modified xsi:type="dcterms:W3CDTF">2023-04-19T09:13:22Z</dcterms:modified>
  <cp:category/>
  <cp:version/>
  <cp:contentType/>
  <cp:contentStatus/>
</cp:coreProperties>
</file>