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4/Dopravní hřiště ZŠ Úšovice/"/>
    </mc:Choice>
  </mc:AlternateContent>
  <xr:revisionPtr revIDLastSave="0" documentId="8_{AAE6E2B8-5296-44B4-937D-CF4CC297B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pis prací" sheetId="1" r:id="rId1"/>
  </sheets>
  <definedNames>
    <definedName name="_xlnm._FilterDatabase" localSheetId="0" hidden="1">'Soupis prací'!$D$1:$D$642</definedName>
    <definedName name="_xlnm.Print_Titles" localSheetId="0">'Soupis prací'!$1:$8</definedName>
    <definedName name="_xlnm.Print_Area" localSheetId="0">'Soupis prací'!$A$1:$G$29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7" i="1"/>
  <c r="G18" i="1"/>
  <c r="G20" i="1"/>
  <c r="G21" i="1"/>
  <c r="G22" i="1"/>
  <c r="G24" i="1"/>
  <c r="G25" i="1"/>
  <c r="G26" i="1"/>
  <c r="G28" i="1"/>
  <c r="G27" i="1" s="1"/>
  <c r="G19" i="1" l="1"/>
  <c r="G16" i="1"/>
  <c r="G23" i="1"/>
  <c r="G11" i="1"/>
  <c r="G10" i="1" l="1"/>
  <c r="G9" i="1" s="1"/>
  <c r="G4" i="1" s="1"/>
  <c r="G5" i="1" s="1"/>
  <c r="G6" i="1" s="1"/>
</calcChain>
</file>

<file path=xl/sharedStrings.xml><?xml version="1.0" encoding="utf-8"?>
<sst xmlns="http://schemas.openxmlformats.org/spreadsheetml/2006/main" count="86" uniqueCount="71">
  <si>
    <t>ČP</t>
  </si>
  <si>
    <t>Kód položky</t>
  </si>
  <si>
    <t>Název položky/popis</t>
  </si>
  <si>
    <t>MJ</t>
  </si>
  <si>
    <t>Množství</t>
  </si>
  <si>
    <t>1.</t>
  </si>
  <si>
    <t/>
  </si>
  <si>
    <t>Mariánské Lázně - oprava dětského dopravního hřiště</t>
  </si>
  <si>
    <t>1.1.</t>
  </si>
  <si>
    <t>1.1.1.</t>
  </si>
  <si>
    <t>Zemní a bourací práce</t>
  </si>
  <si>
    <t>1.1.1..1.</t>
  </si>
  <si>
    <t>113154113</t>
  </si>
  <si>
    <t>Frézování živičného krytu tl 50 mm bez překážek v trase</t>
  </si>
  <si>
    <t>m2</t>
  </si>
  <si>
    <t>1.1.1..2.</t>
  </si>
  <si>
    <t>113203111</t>
  </si>
  <si>
    <t>Vytrhání obrub z dlažebních kostek</t>
  </si>
  <si>
    <t>m</t>
  </si>
  <si>
    <t>1.1.1..3.</t>
  </si>
  <si>
    <t>979024442</t>
  </si>
  <si>
    <t>Očištění vybouraných obrubníků a krajníků chodníkových</t>
  </si>
  <si>
    <t>1.1.1..4.</t>
  </si>
  <si>
    <t>181351003R</t>
  </si>
  <si>
    <t>Terénní úpravy, dosypání ornice, zatravnění</t>
  </si>
  <si>
    <t>kpl</t>
  </si>
  <si>
    <t>1.1.2.</t>
  </si>
  <si>
    <t>Komunikace a zpevněné plochy</t>
  </si>
  <si>
    <t>1.1.2..1.</t>
  </si>
  <si>
    <t>577143111</t>
  </si>
  <si>
    <t>Asfaltový beton vrstva obrusná ACO 8  tl 50 mm z nemodifikovaného asfaltu</t>
  </si>
  <si>
    <t>1.1.2..2.</t>
  </si>
  <si>
    <t>577143111.R</t>
  </si>
  <si>
    <t>Vyrovnání povrchu dosavadních krytů asfaltovým betonem ACO 8</t>
  </si>
  <si>
    <t>t</t>
  </si>
  <si>
    <t>1.1.3.</t>
  </si>
  <si>
    <t>Ostatní konstrukce a práce</t>
  </si>
  <si>
    <t>1.1.3..1.</t>
  </si>
  <si>
    <t>916111123</t>
  </si>
  <si>
    <t>Osazení obruby z drobných kostek s boční opěrou do lože z betonu prostého</t>
  </si>
  <si>
    <t>1.1.3..2.</t>
  </si>
  <si>
    <t>916991121</t>
  </si>
  <si>
    <t>Lože pod obrubníky, krajníky nebo obruby z dlažebních kostek z betonu prostého</t>
  </si>
  <si>
    <t>m3</t>
  </si>
  <si>
    <t>1.1.3..3.</t>
  </si>
  <si>
    <t>589811111.R</t>
  </si>
  <si>
    <t>Vodorovné značení dopravního hřiště</t>
  </si>
  <si>
    <t>1.1.4.</t>
  </si>
  <si>
    <t>Přesun suti</t>
  </si>
  <si>
    <t>1.1.4..1.</t>
  </si>
  <si>
    <t>997002611</t>
  </si>
  <si>
    <t>Nakládání suti a vybouraných hmot</t>
  </si>
  <si>
    <t>1.1.4..2.</t>
  </si>
  <si>
    <t>997002511</t>
  </si>
  <si>
    <t>1.1.4..3.</t>
  </si>
  <si>
    <t>997013645.R</t>
  </si>
  <si>
    <t>1.1.5.</t>
  </si>
  <si>
    <t>Přesun hmot</t>
  </si>
  <si>
    <t>1.1.5..1.</t>
  </si>
  <si>
    <t>998225111</t>
  </si>
  <si>
    <t>Přesun hmot pro pozemní komunikace s krytem z kamene, monolitickým betonovým nebo živičným</t>
  </si>
  <si>
    <t>JC [CZK]</t>
  </si>
  <si>
    <t>CČ [CZK]</t>
  </si>
  <si>
    <t>Nabídkový rozpočet - soupis prací</t>
  </si>
  <si>
    <t>Celkem [CZK]</t>
  </si>
  <si>
    <t>21% DPH</t>
  </si>
  <si>
    <t>CELKEM vč. DPH</t>
  </si>
  <si>
    <t>Název projektu: Mariánské Lázně - oprava dětského dopravního hřiště</t>
  </si>
  <si>
    <t xml:space="preserve"> </t>
  </si>
  <si>
    <t>Uložení suti a vybouraných hmot na skládku (skládkovné)</t>
  </si>
  <si>
    <t xml:space="preserve">Vodorovné přemístění suti a vybouraných hmotna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</si>
</sst>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BD9D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wrapText="1"/>
    </xf>
    <xf numFmtId="4" fontId="3" fillId="0" borderId="1" xfId="0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 wrapText="1"/>
    </xf>
    <xf numFmtId="164" fontId="5" fillId="0" borderId="3" xfId="1" applyNumberFormat="1" applyFont="1" applyBorder="1" applyAlignment="1">
      <alignment horizontal="center" vertical="top"/>
    </xf>
    <xf numFmtId="4" fontId="5" fillId="0" borderId="3" xfId="1" applyNumberFormat="1" applyFont="1" applyBorder="1" applyAlignment="1">
      <alignment horizontal="center" vertical="top"/>
    </xf>
    <xf numFmtId="4" fontId="5" fillId="0" borderId="4" xfId="1" applyNumberFormat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6" xfId="0" quotePrefix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0" fillId="0" borderId="7" xfId="0" quotePrefix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0" fillId="0" borderId="8" xfId="0" quotePrefix="1" applyBorder="1" applyAlignment="1">
      <alignment horizontal="left" vertical="center"/>
    </xf>
    <xf numFmtId="0" fontId="0" fillId="0" borderId="9" xfId="0" quotePrefix="1" applyBorder="1" applyAlignment="1">
      <alignment horizontal="left" vertical="center"/>
    </xf>
    <xf numFmtId="4" fontId="0" fillId="0" borderId="10" xfId="0" applyNumberFormat="1" applyBorder="1" applyAlignment="1">
      <alignment horizontal="right" vertical="center"/>
    </xf>
    <xf numFmtId="0" fontId="0" fillId="0" borderId="11" xfId="0" quotePrefix="1" applyBorder="1" applyAlignment="1">
      <alignment horizontal="left" vertical="center"/>
    </xf>
    <xf numFmtId="0" fontId="0" fillId="0" borderId="12" xfId="0" quotePrefix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0" fontId="3" fillId="3" borderId="17" xfId="0" quotePrefix="1" applyFont="1" applyFill="1" applyBorder="1" applyAlignment="1">
      <alignment horizontal="left" vertical="center"/>
    </xf>
    <xf numFmtId="0" fontId="3" fillId="3" borderId="18" xfId="0" quotePrefix="1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/>
    </xf>
    <xf numFmtId="164" fontId="3" fillId="3" borderId="18" xfId="0" applyNumberFormat="1" applyFont="1" applyFill="1" applyBorder="1" applyAlignment="1">
      <alignment horizontal="right" vertical="center"/>
    </xf>
    <xf numFmtId="4" fontId="3" fillId="3" borderId="18" xfId="0" applyNumberFormat="1" applyFont="1" applyFill="1" applyBorder="1" applyAlignment="1">
      <alignment horizontal="right" vertical="center"/>
    </xf>
    <xf numFmtId="4" fontId="3" fillId="3" borderId="19" xfId="0" applyNumberFormat="1" applyFont="1" applyFill="1" applyBorder="1" applyAlignment="1">
      <alignment horizontal="right" vertical="center"/>
    </xf>
    <xf numFmtId="0" fontId="3" fillId="4" borderId="14" xfId="0" quotePrefix="1" applyFont="1" applyFill="1" applyBorder="1" applyAlignment="1">
      <alignment horizontal="left" vertical="center"/>
    </xf>
    <xf numFmtId="0" fontId="3" fillId="4" borderId="15" xfId="0" quotePrefix="1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right" vertical="center"/>
    </xf>
    <xf numFmtId="4" fontId="3" fillId="4" borderId="15" xfId="0" applyNumberFormat="1" applyFont="1" applyFill="1" applyBorder="1" applyAlignment="1">
      <alignment horizontal="right" vertical="center"/>
    </xf>
    <xf numFmtId="4" fontId="3" fillId="4" borderId="16" xfId="0" applyNumberFormat="1" applyFont="1" applyFill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0" fontId="0" fillId="0" borderId="21" xfId="0" quotePrefix="1" applyBorder="1" applyAlignment="1">
      <alignment horizontal="left" vertical="center"/>
    </xf>
    <xf numFmtId="0" fontId="0" fillId="0" borderId="22" xfId="0" quotePrefix="1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164" fontId="0" fillId="0" borderId="22" xfId="0" applyNumberForma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0" fontId="3" fillId="2" borderId="24" xfId="0" quotePrefix="1" applyFont="1" applyFill="1" applyBorder="1" applyAlignment="1">
      <alignment horizontal="left" vertical="center"/>
    </xf>
    <xf numFmtId="0" fontId="3" fillId="2" borderId="5" xfId="0" quotePrefix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right" vertical="center"/>
    </xf>
    <xf numFmtId="4" fontId="3" fillId="2" borderId="25" xfId="0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2">
    <cellStyle name="Normální" xfId="0" builtinId="0"/>
    <cellStyle name="normální_SP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ARRIBA-Datei erzeugen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P">
    <outlinePr summaryBelow="0"/>
    <pageSetUpPr fitToPage="1"/>
  </sheetPr>
  <dimension ref="A1:G28"/>
  <sheetViews>
    <sheetView tabSelected="1" zoomScaleNormal="100" workbookViewId="0">
      <pane ySplit="8" topLeftCell="A9" activePane="bottomLeft" state="frozen"/>
      <selection pane="bottomLeft" activeCell="C26" sqref="C26"/>
    </sheetView>
  </sheetViews>
  <sheetFormatPr defaultColWidth="11.42578125" defaultRowHeight="12.75" outlineLevelRow="3" x14ac:dyDescent="0.2"/>
  <cols>
    <col min="1" max="1" width="7.85546875" style="19" bestFit="1" customWidth="1"/>
    <col min="2" max="2" width="12.140625" style="19" bestFit="1" customWidth="1"/>
    <col min="3" max="3" width="85.85546875" style="20" bestFit="1" customWidth="1"/>
    <col min="4" max="4" width="3.5703125" style="21" bestFit="1" customWidth="1"/>
    <col min="5" max="5" width="9.140625" style="22" bestFit="1" customWidth="1"/>
    <col min="6" max="6" width="13.7109375" style="23" customWidth="1"/>
    <col min="7" max="7" width="15.7109375" style="23" customWidth="1"/>
    <col min="8" max="16384" width="11.42578125" style="21"/>
  </cols>
  <sheetData>
    <row r="1" spans="1:7" s="2" customFormat="1" ht="30" customHeight="1" x14ac:dyDescent="0.25">
      <c r="A1" s="77" t="s">
        <v>63</v>
      </c>
      <c r="B1" s="77"/>
      <c r="C1" s="77"/>
      <c r="D1" s="77"/>
      <c r="E1" s="77"/>
      <c r="F1" s="1"/>
      <c r="G1" s="1"/>
    </row>
    <row r="2" spans="1:7" s="8" customFormat="1" x14ac:dyDescent="0.2">
      <c r="D2" s="5"/>
      <c r="E2" s="6"/>
      <c r="F2" s="7"/>
      <c r="G2" s="7"/>
    </row>
    <row r="3" spans="1:7" s="9" customFormat="1" ht="13.5" thickBot="1" x14ac:dyDescent="0.25">
      <c r="A3" s="3"/>
      <c r="B3" s="3"/>
      <c r="C3" s="4"/>
      <c r="D3" s="5"/>
      <c r="E3" s="6"/>
      <c r="F3" s="7"/>
      <c r="G3" s="7"/>
    </row>
    <row r="4" spans="1:7" s="9" customFormat="1" ht="14.25" thickTop="1" thickBot="1" x14ac:dyDescent="0.25">
      <c r="A4" s="3" t="s">
        <v>68</v>
      </c>
      <c r="B4" s="3"/>
      <c r="C4" s="10"/>
      <c r="D4" s="5"/>
      <c r="E4" s="6"/>
      <c r="F4" s="7" t="s">
        <v>64</v>
      </c>
      <c r="G4" s="11">
        <f>SUBTOTAL(9,G9:G28)</f>
        <v>0</v>
      </c>
    </row>
    <row r="5" spans="1:7" s="9" customFormat="1" ht="16.5" thickTop="1" x14ac:dyDescent="0.2">
      <c r="A5" s="75" t="s">
        <v>67</v>
      </c>
      <c r="B5" s="75"/>
      <c r="C5" s="76"/>
      <c r="D5" s="5"/>
      <c r="E5" s="6"/>
      <c r="F5" s="7" t="s">
        <v>65</v>
      </c>
      <c r="G5" s="73">
        <f>G4*0.21</f>
        <v>0</v>
      </c>
    </row>
    <row r="6" spans="1:7" s="9" customFormat="1" ht="15.75" x14ac:dyDescent="0.2">
      <c r="A6" s="3"/>
      <c r="B6" s="3"/>
      <c r="C6" s="10"/>
      <c r="D6" s="5"/>
      <c r="E6" s="6"/>
      <c r="F6" s="7" t="s">
        <v>66</v>
      </c>
      <c r="G6" s="74">
        <f>G5+G4</f>
        <v>0</v>
      </c>
    </row>
    <row r="7" spans="1:7" s="9" customFormat="1" ht="13.5" thickBot="1" x14ac:dyDescent="0.25">
      <c r="A7" s="3"/>
      <c r="B7" s="3"/>
      <c r="C7" s="4"/>
      <c r="D7" s="5"/>
      <c r="E7" s="6"/>
      <c r="F7" s="7"/>
      <c r="G7" s="7"/>
    </row>
    <row r="8" spans="1:7" s="18" customFormat="1" ht="13.5" thickBot="1" x14ac:dyDescent="0.25">
      <c r="A8" s="12" t="s">
        <v>0</v>
      </c>
      <c r="B8" s="13" t="s">
        <v>1</v>
      </c>
      <c r="C8" s="14" t="s">
        <v>2</v>
      </c>
      <c r="D8" s="13" t="s">
        <v>3</v>
      </c>
      <c r="E8" s="15" t="s">
        <v>4</v>
      </c>
      <c r="F8" s="16" t="s">
        <v>61</v>
      </c>
      <c r="G8" s="17" t="s">
        <v>62</v>
      </c>
    </row>
    <row r="9" spans="1:7" x14ac:dyDescent="0.2">
      <c r="A9" s="66" t="s">
        <v>5</v>
      </c>
      <c r="B9" s="67" t="s">
        <v>6</v>
      </c>
      <c r="C9" s="68" t="s">
        <v>7</v>
      </c>
      <c r="D9" s="69"/>
      <c r="E9" s="70"/>
      <c r="F9" s="71"/>
      <c r="G9" s="72">
        <f>SUBTOTAL(9,G10:G28)</f>
        <v>0</v>
      </c>
    </row>
    <row r="10" spans="1:7" outlineLevel="1" x14ac:dyDescent="0.2">
      <c r="A10" s="44" t="s">
        <v>8</v>
      </c>
      <c r="B10" s="45" t="s">
        <v>6</v>
      </c>
      <c r="C10" s="46" t="s">
        <v>7</v>
      </c>
      <c r="D10" s="47"/>
      <c r="E10" s="48"/>
      <c r="F10" s="49"/>
      <c r="G10" s="50">
        <f>SUBTOTAL(9,G11:G28)</f>
        <v>0</v>
      </c>
    </row>
    <row r="11" spans="1:7" ht="13.5" outlineLevel="2" thickBot="1" x14ac:dyDescent="0.25">
      <c r="A11" s="51" t="s">
        <v>9</v>
      </c>
      <c r="B11" s="52" t="s">
        <v>6</v>
      </c>
      <c r="C11" s="53" t="s">
        <v>10</v>
      </c>
      <c r="D11" s="54"/>
      <c r="E11" s="55"/>
      <c r="F11" s="56"/>
      <c r="G11" s="57">
        <f>SUBTOTAL(9,G12:G15)</f>
        <v>0</v>
      </c>
    </row>
    <row r="12" spans="1:7" outlineLevel="3" x14ac:dyDescent="0.2">
      <c r="A12" s="37" t="s">
        <v>11</v>
      </c>
      <c r="B12" s="38" t="s">
        <v>12</v>
      </c>
      <c r="C12" s="39" t="s">
        <v>13</v>
      </c>
      <c r="D12" s="40" t="s">
        <v>14</v>
      </c>
      <c r="E12" s="41">
        <v>1085</v>
      </c>
      <c r="F12" s="42">
        <v>0</v>
      </c>
      <c r="G12" s="43">
        <f>ROUND(E12*F12,2)</f>
        <v>0</v>
      </c>
    </row>
    <row r="13" spans="1:7" outlineLevel="3" x14ac:dyDescent="0.2">
      <c r="A13" s="34" t="s">
        <v>15</v>
      </c>
      <c r="B13" s="24" t="s">
        <v>16</v>
      </c>
      <c r="C13" s="25" t="s">
        <v>17</v>
      </c>
      <c r="D13" s="26" t="s">
        <v>18</v>
      </c>
      <c r="E13" s="27">
        <v>40</v>
      </c>
      <c r="F13" s="28">
        <v>0</v>
      </c>
      <c r="G13" s="36">
        <f>ROUND(E13*F13,2)</f>
        <v>0</v>
      </c>
    </row>
    <row r="14" spans="1:7" outlineLevel="3" x14ac:dyDescent="0.2">
      <c r="A14" s="34" t="s">
        <v>19</v>
      </c>
      <c r="B14" s="24" t="s">
        <v>20</v>
      </c>
      <c r="C14" s="25" t="s">
        <v>21</v>
      </c>
      <c r="D14" s="26" t="s">
        <v>18</v>
      </c>
      <c r="E14" s="27">
        <v>40</v>
      </c>
      <c r="F14" s="28">
        <v>0</v>
      </c>
      <c r="G14" s="36">
        <f>ROUND(E14*F14,2)</f>
        <v>0</v>
      </c>
    </row>
    <row r="15" spans="1:7" outlineLevel="3" x14ac:dyDescent="0.2">
      <c r="A15" s="35" t="s">
        <v>22</v>
      </c>
      <c r="B15" s="29" t="s">
        <v>23</v>
      </c>
      <c r="C15" s="30" t="s">
        <v>24</v>
      </c>
      <c r="D15" s="31" t="s">
        <v>25</v>
      </c>
      <c r="E15" s="32">
        <v>1</v>
      </c>
      <c r="F15" s="33">
        <v>0</v>
      </c>
      <c r="G15" s="58">
        <f>ROUND(E15*F15,2)</f>
        <v>0</v>
      </c>
    </row>
    <row r="16" spans="1:7" ht="13.5" outlineLevel="2" thickBot="1" x14ac:dyDescent="0.25">
      <c r="A16" s="51" t="s">
        <v>26</v>
      </c>
      <c r="B16" s="52" t="s">
        <v>6</v>
      </c>
      <c r="C16" s="53" t="s">
        <v>27</v>
      </c>
      <c r="D16" s="54"/>
      <c r="E16" s="55"/>
      <c r="F16" s="56"/>
      <c r="G16" s="57">
        <f>SUBTOTAL(9,G17:G18)</f>
        <v>0</v>
      </c>
    </row>
    <row r="17" spans="1:7" outlineLevel="3" x14ac:dyDescent="0.2">
      <c r="A17" s="37" t="s">
        <v>28</v>
      </c>
      <c r="B17" s="38" t="s">
        <v>29</v>
      </c>
      <c r="C17" s="39" t="s">
        <v>30</v>
      </c>
      <c r="D17" s="40" t="s">
        <v>14</v>
      </c>
      <c r="E17" s="41">
        <v>1085</v>
      </c>
      <c r="F17" s="42">
        <v>0</v>
      </c>
      <c r="G17" s="43">
        <f>ROUND(E17*F17,2)</f>
        <v>0</v>
      </c>
    </row>
    <row r="18" spans="1:7" outlineLevel="3" x14ac:dyDescent="0.2">
      <c r="A18" s="35" t="s">
        <v>31</v>
      </c>
      <c r="B18" s="29" t="s">
        <v>32</v>
      </c>
      <c r="C18" s="30" t="s">
        <v>33</v>
      </c>
      <c r="D18" s="31" t="s">
        <v>34</v>
      </c>
      <c r="E18" s="32">
        <v>56.42</v>
      </c>
      <c r="F18" s="33">
        <v>0</v>
      </c>
      <c r="G18" s="58">
        <f>ROUND(E18*F18,2)</f>
        <v>0</v>
      </c>
    </row>
    <row r="19" spans="1:7" ht="13.5" outlineLevel="2" thickBot="1" x14ac:dyDescent="0.25">
      <c r="A19" s="51" t="s">
        <v>35</v>
      </c>
      <c r="B19" s="52" t="s">
        <v>6</v>
      </c>
      <c r="C19" s="53" t="s">
        <v>36</v>
      </c>
      <c r="D19" s="54"/>
      <c r="E19" s="55"/>
      <c r="F19" s="56"/>
      <c r="G19" s="57">
        <f>SUBTOTAL(9,G20:G22)</f>
        <v>0</v>
      </c>
    </row>
    <row r="20" spans="1:7" outlineLevel="3" x14ac:dyDescent="0.2">
      <c r="A20" s="37" t="s">
        <v>37</v>
      </c>
      <c r="B20" s="38" t="s">
        <v>38</v>
      </c>
      <c r="C20" s="39" t="s">
        <v>39</v>
      </c>
      <c r="D20" s="40" t="s">
        <v>18</v>
      </c>
      <c r="E20" s="41">
        <v>40</v>
      </c>
      <c r="F20" s="42">
        <v>0</v>
      </c>
      <c r="G20" s="43">
        <f>ROUND(E20*F20,2)</f>
        <v>0</v>
      </c>
    </row>
    <row r="21" spans="1:7" outlineLevel="3" x14ac:dyDescent="0.2">
      <c r="A21" s="34" t="s">
        <v>40</v>
      </c>
      <c r="B21" s="24" t="s">
        <v>41</v>
      </c>
      <c r="C21" s="25" t="s">
        <v>42</v>
      </c>
      <c r="D21" s="26" t="s">
        <v>43</v>
      </c>
      <c r="E21" s="27">
        <v>1.6</v>
      </c>
      <c r="F21" s="28">
        <v>0</v>
      </c>
      <c r="G21" s="36">
        <f>ROUND(E21*F21,2)</f>
        <v>0</v>
      </c>
    </row>
    <row r="22" spans="1:7" outlineLevel="3" x14ac:dyDescent="0.2">
      <c r="A22" s="35" t="s">
        <v>44</v>
      </c>
      <c r="B22" s="29" t="s">
        <v>45</v>
      </c>
      <c r="C22" s="30" t="s">
        <v>46</v>
      </c>
      <c r="D22" s="31" t="s">
        <v>18</v>
      </c>
      <c r="E22" s="32">
        <v>360</v>
      </c>
      <c r="F22" s="33">
        <v>0</v>
      </c>
      <c r="G22" s="58">
        <f>ROUND(E22*F22,2)</f>
        <v>0</v>
      </c>
    </row>
    <row r="23" spans="1:7" ht="13.5" outlineLevel="2" thickBot="1" x14ac:dyDescent="0.25">
      <c r="A23" s="51" t="s">
        <v>47</v>
      </c>
      <c r="B23" s="52" t="s">
        <v>6</v>
      </c>
      <c r="C23" s="53" t="s">
        <v>48</v>
      </c>
      <c r="D23" s="54"/>
      <c r="E23" s="55"/>
      <c r="F23" s="56"/>
      <c r="G23" s="57">
        <f>SUBTOTAL(9,G24:G26)</f>
        <v>0</v>
      </c>
    </row>
    <row r="24" spans="1:7" outlineLevel="3" x14ac:dyDescent="0.2">
      <c r="A24" s="37" t="s">
        <v>49</v>
      </c>
      <c r="B24" s="38" t="s">
        <v>50</v>
      </c>
      <c r="C24" s="39" t="s">
        <v>51</v>
      </c>
      <c r="D24" s="40" t="s">
        <v>34</v>
      </c>
      <c r="E24" s="41">
        <v>145.05000000000001</v>
      </c>
      <c r="F24" s="42">
        <v>0</v>
      </c>
      <c r="G24" s="43">
        <f>ROUND(E24*F24,2)</f>
        <v>0</v>
      </c>
    </row>
    <row r="25" spans="1:7" outlineLevel="3" x14ac:dyDescent="0.2">
      <c r="A25" s="34" t="s">
        <v>52</v>
      </c>
      <c r="B25" s="24" t="s">
        <v>53</v>
      </c>
      <c r="C25" s="25" t="s">
        <v>70</v>
      </c>
      <c r="D25" s="26" t="s">
        <v>34</v>
      </c>
      <c r="E25" s="27">
        <v>145.05000000000001</v>
      </c>
      <c r="F25" s="28">
        <v>0</v>
      </c>
      <c r="G25" s="36">
        <f>ROUND(E25*F25,2)</f>
        <v>0</v>
      </c>
    </row>
    <row r="26" spans="1:7" outlineLevel="3" x14ac:dyDescent="0.2">
      <c r="A26" s="35" t="s">
        <v>54</v>
      </c>
      <c r="B26" s="29" t="s">
        <v>55</v>
      </c>
      <c r="C26" s="30" t="s">
        <v>69</v>
      </c>
      <c r="D26" s="31" t="s">
        <v>34</v>
      </c>
      <c r="E26" s="32">
        <v>145.05000000000001</v>
      </c>
      <c r="F26" s="33">
        <v>0</v>
      </c>
      <c r="G26" s="58">
        <f>ROUND(E26*F26,2)</f>
        <v>0</v>
      </c>
    </row>
    <row r="27" spans="1:7" ht="13.5" outlineLevel="2" thickBot="1" x14ac:dyDescent="0.25">
      <c r="A27" s="51" t="s">
        <v>56</v>
      </c>
      <c r="B27" s="52" t="s">
        <v>6</v>
      </c>
      <c r="C27" s="53" t="s">
        <v>57</v>
      </c>
      <c r="D27" s="54"/>
      <c r="E27" s="55"/>
      <c r="F27" s="56"/>
      <c r="G27" s="57">
        <f>SUBTOTAL(9,G28:G28)</f>
        <v>0</v>
      </c>
    </row>
    <row r="28" spans="1:7" outlineLevel="3" x14ac:dyDescent="0.2">
      <c r="A28" s="59" t="s">
        <v>58</v>
      </c>
      <c r="B28" s="60" t="s">
        <v>59</v>
      </c>
      <c r="C28" s="61" t="s">
        <v>60</v>
      </c>
      <c r="D28" s="62" t="s">
        <v>34</v>
      </c>
      <c r="E28" s="63">
        <v>201.47</v>
      </c>
      <c r="F28" s="64">
        <v>0</v>
      </c>
      <c r="G28" s="65">
        <f>ROUND(E28*F28,2)</f>
        <v>0</v>
      </c>
    </row>
  </sheetData>
  <mergeCells count="1">
    <mergeCell ref="A1:E1"/>
  </mergeCells>
  <printOptions horizontalCentered="1"/>
  <pageMargins left="0.19685039370078741" right="0.19685039370078741" top="0.19685039370078741" bottom="0.59055118110236215" header="0.39370078740157483" footer="0.39370078740157483"/>
  <pageSetup paperSize="9" scale="99" fitToHeight="0" orientation="landscape" horizontalDpi="300" verticalDpi="300" r:id="rId1"/>
  <headerFooter alignWithMargins="0">
    <oddFooter>&amp;C&amp;8- &amp;P/&amp;N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exportRIBdata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Soupis prací</vt:lpstr>
      <vt:lpstr>'Soupis prací'!Názvy_tisku</vt:lpstr>
      <vt:lpstr>'Soupis prací'!Oblast_tisku</vt:lpstr>
    </vt:vector>
  </TitlesOfParts>
  <Company>BRVZ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Travnicek</dc:creator>
  <cp:lastModifiedBy>Löfflerová Marta</cp:lastModifiedBy>
  <cp:lastPrinted>2024-04-08T12:39:34Z</cp:lastPrinted>
  <dcterms:created xsi:type="dcterms:W3CDTF">2024-04-05T05:53:53Z</dcterms:created>
  <dcterms:modified xsi:type="dcterms:W3CDTF">2024-05-02T06:16:48Z</dcterms:modified>
</cp:coreProperties>
</file>