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frantisek_malina_muml_cz/Documents/Plocha/OPRAVY KOMUNIKACÍ/Opravy komunikací 2024/"/>
    </mc:Choice>
  </mc:AlternateContent>
  <xr:revisionPtr revIDLastSave="2" documentId="8_{00447ABB-C44D-4C14-92B0-0AE43F9D880B}" xr6:coauthVersionLast="47" xr6:coauthVersionMax="47" xr10:uidLastSave="{560A0024-B1CA-4E3C-90E4-0D9DB77FD554}"/>
  <bookViews>
    <workbookView xWindow="-120" yWindow="-120" windowWidth="29040" windowHeight="15720" tabRatio="845" xr2:uid="{00000000-000D-0000-FFFF-FFFF00000000}"/>
  </bookViews>
  <sheets>
    <sheet name="1" sheetId="32" r:id="rId1"/>
  </sheets>
  <definedNames>
    <definedName name="_xlnm.Print_Area" localSheetId="0">'1'!$A$1:$F$151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32" l="1"/>
  <c r="F135" i="32"/>
  <c r="F124" i="32"/>
  <c r="F113" i="32"/>
  <c r="F100" i="32"/>
  <c r="F88" i="32"/>
  <c r="F76" i="32"/>
  <c r="F65" i="32"/>
  <c r="F54" i="32"/>
  <c r="F42" i="32"/>
  <c r="F29" i="32"/>
  <c r="F17" i="32"/>
  <c r="F152" i="32"/>
  <c r="F157" i="32" l="1"/>
  <c r="F153" i="32"/>
</calcChain>
</file>

<file path=xl/sharedStrings.xml><?xml version="1.0" encoding="utf-8"?>
<sst xmlns="http://schemas.openxmlformats.org/spreadsheetml/2006/main" count="227" uniqueCount="83">
  <si>
    <t>1.</t>
  </si>
  <si>
    <r>
      <t>m</t>
    </r>
    <r>
      <rPr>
        <sz val="10"/>
        <rFont val="Arial"/>
        <family val="2"/>
        <charset val="238"/>
      </rPr>
      <t>²</t>
    </r>
  </si>
  <si>
    <t>2.</t>
  </si>
  <si>
    <t>Opravy silnic</t>
  </si>
  <si>
    <t>bm</t>
  </si>
  <si>
    <t>4.</t>
  </si>
  <si>
    <t>pol.</t>
  </si>
  <si>
    <t>popis činnosti</t>
  </si>
  <si>
    <t>m.j.</t>
  </si>
  <si>
    <t>výměra</t>
  </si>
  <si>
    <t>j. cena</t>
  </si>
  <si>
    <t>celkem</t>
  </si>
  <si>
    <t>kpl</t>
  </si>
  <si>
    <t>Poplatek za zábor prostranství, DIO, poplatek za skládku, srovnání vpustí, sadové úpravy za dotčenými obrubami a.p.</t>
  </si>
  <si>
    <t>ACO11 tl. 50 mm,+ spojovací postřik + zálivka spáry</t>
  </si>
  <si>
    <t>výšková úprava šachtových poklopů a mříží uličních vpustí zvednutím</t>
  </si>
  <si>
    <t>výšková úprava hrnců šoupat a hydrantů zvednutím</t>
  </si>
  <si>
    <t>ks</t>
  </si>
  <si>
    <t>m2</t>
  </si>
  <si>
    <t>Likvidace vybouraných hmot, naložení a odvoz na skládku do 40 km</t>
  </si>
  <si>
    <t>Frézování asfaltového krytu do hl.50 mm, vč. dobourání u obrub, řezání asf. krytu do hl. 80 mm, vč. napojení na asfalt (zálivka spáry MZ)</t>
  </si>
  <si>
    <t>ACO11 tl. 50 mm,+ spojovací postřik + zálivka spáry MZ</t>
  </si>
  <si>
    <t>Frézování asfaltového krytu do hl.50 mm, nebo odstranění odkopáním, vč. dobourání u obrub, řezání asf. krytu do hl. 80 mm, vč. napojení na asfalt (zálivka spáry MZ)</t>
  </si>
  <si>
    <t>očištění původního asfaltového povrchu tlakovou vodou a zametením od nánosů bláta, písku apod.</t>
  </si>
  <si>
    <t xml:space="preserve">výšková a směrová úprava siln. obrub,vybourání a znovuosazení původních žulových silničních obrub do lože z betonu se zapřením </t>
  </si>
  <si>
    <t>výšková a směrová úprava siln. žulových obrub,vybourání a znovuosazení do lože z betonu se zapřením,případně vč. likvidace max. 10% nepoužitelných ,které budou nahrazeny ze skladu TDS s.r.o.</t>
  </si>
  <si>
    <t>Opravy místních komunikací v Mariánských Lázních 2024</t>
  </si>
  <si>
    <r>
      <t>Doplnění podkladních asfaltových vrstev, event. ACL do min. 50 mm, max. 10%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</si>
  <si>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ACP,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</si>
  <si>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 xml:space="preserve">Doplnění podkladních vyrovnávacích vrstev, event. ACP, do min.50 mm, max.15%, 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</si>
  <si>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 do min. 50 mm, max.15%,</t>
    </r>
    <r>
      <rPr>
        <sz val="10"/>
        <color indexed="10"/>
        <rFont val="Arial"/>
        <family val="2"/>
        <charset val="238"/>
      </rPr>
      <t xml:space="preserve"> se souhlasem investora</t>
    </r>
  </si>
  <si>
    <t>Doplnění podkladních vyrovnávacích vrstev, event. ACP,  do min. 50 mm, max. 10% se souhlasem investora</t>
  </si>
  <si>
    <t>Doplnění podkladních vyrovnávacích vrstev, event., ACL do min. 50 mm, max.15%, se souhlasem investora</t>
  </si>
  <si>
    <r>
      <t xml:space="preserve"> Karlovarská ul. KN</t>
    </r>
    <r>
      <rPr>
        <b/>
        <sz val="10"/>
        <rFont val="Arial CE"/>
        <charset val="238"/>
      </rPr>
      <t xml:space="preserve"> 187/2</t>
    </r>
    <r>
      <rPr>
        <b/>
        <sz val="10"/>
        <rFont val="Arial CE"/>
        <family val="2"/>
        <charset val="238"/>
      </rPr>
      <t>,182/6,2141,2142 k.ú., Mariánské Lázně</t>
    </r>
  </si>
  <si>
    <t>Celkem: Karlovarská ulice, KN 187/2 k.ú., Mariánské Lázně</t>
  </si>
  <si>
    <t>Žižkova ulice, KN 1240/1,1234/7,1234/6,1234/4 k.ú. Mariánské Lázně</t>
  </si>
  <si>
    <r>
      <t>celkem:Žižkova ulice, KN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1240/1 k.ú. Mariánské Lázně</t>
    </r>
  </si>
  <si>
    <t>Libušina  ulice, KN 1234/1,1234/15,1234/39 k.ú. Mariánské Lázně</t>
  </si>
  <si>
    <t>Celkem: Libušina ulice, KN 1234/1 k.ú. Mar. Lázně</t>
  </si>
  <si>
    <r>
      <t xml:space="preserve"> Americká ul. KN</t>
    </r>
    <r>
      <rPr>
        <b/>
        <sz val="10"/>
        <rFont val="Arial CE"/>
        <charset val="238"/>
      </rPr>
      <t xml:space="preserve"> 304/3</t>
    </r>
    <r>
      <rPr>
        <b/>
        <sz val="10"/>
        <rFont val="Arial CE"/>
        <family val="2"/>
        <charset val="238"/>
      </rPr>
      <t>, 356/1 k.ú., Úšovice</t>
    </r>
  </si>
  <si>
    <t>Celkem: Americká ulice, KN 304/3, 356/1 k.ú.,Úšovice</t>
  </si>
  <si>
    <t>Odstranění nánosu, stržení krajnic tl. do 150 mm, vč. rozprostření, vč. doplnění krajnic AC drceného v šířce 300 mm u  krajnice z jedné strany komunikace se zaválcováním</t>
  </si>
  <si>
    <r>
      <t>Doplnění podkladních asfaltových vrstev, event. ACP do min. 50 mm, max. 20%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</si>
  <si>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ACL, do min. 50 mm, max.20%,</t>
    </r>
    <r>
      <rPr>
        <sz val="10"/>
        <color indexed="10"/>
        <rFont val="Arial"/>
        <family val="2"/>
        <charset val="238"/>
      </rPr>
      <t xml:space="preserve"> se souhlasem investora</t>
    </r>
  </si>
  <si>
    <t xml:space="preserve">Odstranění nánosu, stržení krajnic tl. do 150 mm, vč. rozprostření, </t>
  </si>
  <si>
    <r>
      <t>Doplnění podkladních asfaltových vrstev, event. ACP do min. 50 mm, max. 10%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</si>
  <si>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ACL,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</si>
  <si>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t>Celkem: Müllerka, KN 991/2, k.ú. Vlkovice</t>
  </si>
  <si>
    <t>Müllerka, KN 991/2, k.ú. Vlkovice</t>
  </si>
  <si>
    <t>Hamrníky, Zelená ul., KN 1262, k.ú. Úšovice</t>
  </si>
  <si>
    <t>Celkem: Hamrníky, Zelená ul., KN 1262, k.ú. Úšovice</t>
  </si>
  <si>
    <r>
      <t>Doplnění podkladních asfaltových vrstev, event.ACP do min.50 mm,ACL do min.50mm,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</si>
  <si>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Hamrníky, ul. Na Vyhlídce, KN 1183,1112/51 k.ú. Úšovice</t>
  </si>
  <si>
    <t>Celkem: Hamrníky, ul. Na Vyhlídce, KN 1183,1112/51 k.ú. Úšovice</t>
  </si>
  <si>
    <r>
      <t>Doplnění podkladních asfaltových vrstev, event.ACL do min. 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</si>
  <si>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event.ACP do min.50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</si>
  <si>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Hamrníky, ul.Ve Vilkách KN 1263, k.ú. Úšovice</t>
  </si>
  <si>
    <r>
      <t>Doplnění podkladních asfaltových vrstev, event.ACP do min. 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</si>
  <si>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Odstranění původního asfaltového a betonového krytu, v hornině 1-4, (zářez frézou), frézováním nebo narušením a odkopáním zpevněného povrchu, doplnění, vyrovnání podkladních štěrkových vrstev (32-64mm, 16-32mm), se zhutněním v profilu příčném i podélném profilu,do max. 15% z plochy,řezání asf. krytu pro spáru do hl. 80 mm, vč. napojení na asfalt (zálivka spáry).</t>
  </si>
  <si>
    <r>
      <t>Doplnění podkladních asfaltových vrstev, event.ACP do min.50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</si>
  <si>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min.50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</si>
  <si>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Odstranění původního asfaltového a betonového krytu, v hornině 1-4, (zářez frézou), frézováním nebo narušením a odkopáním zpevněného povrchu, doplnění, vyrovnání podkladních štěrkových vrstev (32-64mm, 16-32mm), se zhutněním v profilu příčném i podélném profilu,do max. 10% z plochy,řezání asf. krytu pro spáru do hl. 80 mm, vč. napojení na asfalt (zálivka spáry).</t>
  </si>
  <si>
    <r>
      <t>Doplnění podkladních asfaltových vrstev, event.ACP do min.50 mm, max.5%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</si>
  <si>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mi.50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</si>
  <si>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 xml:space="preserve"> Celkem: Vysoká Pec 2.úsek, KN 346,351/2 k.ú. Stanoviště u Mar. Lázní</t>
  </si>
  <si>
    <t>Vysoká Pec 2. úsek KN 346,351/2 k.ú. Stanoviště u Mar.Lázní</t>
  </si>
  <si>
    <t>Celkem:Vysoká Pec 1. úsek,KN 370/1, k.ú. Chotěnov u Mar. Lázní</t>
  </si>
  <si>
    <t>Vysoká Pec 1. úsek, KN 370/1 k.ú. Chotěnov u Mar. Lázní</t>
  </si>
  <si>
    <t>Vysoká Pec 3. úsek KN 344/2, k.ú. Stanoviště u Mar.Lázní</t>
  </si>
  <si>
    <t>Celkem:Vysoká Pec 3. úsek, KN 344/2, k.ú.Stanoviště u Mar. Lázní</t>
  </si>
  <si>
    <r>
      <t>Doplnění podkladních asfaltových vrstev, do příčného sklonu, event., vyrovnávka ACL do min. 50mm, max.15%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</si>
  <si>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Ruská  ulice , KN 142/27 k.ú. Mariánské Lázně</t>
  </si>
  <si>
    <t>Celkem: Ruská ulice , KN 142/27, k.ú. Mar. Lázně</t>
  </si>
  <si>
    <r>
      <t>Doplnění podkladních asfaltových vrstev, event. ACL do min.50 mm, max.15%,</t>
    </r>
    <r>
      <rPr>
        <sz val="10"/>
        <color rgb="FFFF0000"/>
        <rFont val="Arial"/>
        <family val="2"/>
        <charset val="238"/>
      </rPr>
      <t xml:space="preserve"> se souhlasem investora</t>
    </r>
  </si>
  <si>
    <r>
      <t xml:space="preserve">Doplnění podkladních vyrovnávacích vrstev, event. ACP, do min. 50 mm, max.5%, </t>
    </r>
    <r>
      <rPr>
        <sz val="10"/>
        <color rgb="FFFF0000"/>
        <rFont val="Arial"/>
        <family val="2"/>
        <charset val="238"/>
      </rPr>
      <t>se souhlasem investora</t>
    </r>
  </si>
  <si>
    <t>CELKEM OPRAVY KOMUNIKACÍ v roce 2024  bez DPH</t>
  </si>
  <si>
    <t>CELKEM OPRAVY KOMUNIKACÍ  v roce 2024  s DPH</t>
  </si>
  <si>
    <t xml:space="preserve">Odstranění nánosu, stržení krajnic tl. do 150 mm, vč. rozprostření, vč. doplnění krajnic AC drceného v šířce do 300mm u obou krajnic se zaválcováním </t>
  </si>
  <si>
    <t>výšková a směrová úprava siln. obrub,vybourání a znovuosazení do lože z betonu se zapřením,vč. likvidace max. 10% nepoužitelných ,které budou nahrazeny ze skladu TDS</t>
  </si>
  <si>
    <t xml:space="preserve">kontrolní součet - součet souhrnných cen u jednotlivých komunikací </t>
  </si>
  <si>
    <t>bez DPH</t>
  </si>
  <si>
    <r>
      <rPr>
        <b/>
        <sz val="10"/>
        <rFont val="Arial"/>
        <family val="2"/>
        <charset val="238"/>
      </rPr>
      <t>Zastávka MHD</t>
    </r>
    <r>
      <rPr>
        <sz val="10"/>
        <rFont val="Arial"/>
        <family val="2"/>
        <charset val="238"/>
      </rPr>
      <t xml:space="preserve">, na novou podkladní vrstvu ze štěrkodrti , provést betonovou  desku CB II v tl. 210mm, s úpravou povrchu se zdrsněním, plocha zastávky 60m2  </t>
    </r>
    <r>
      <rPr>
        <sz val="10"/>
        <color rgb="FFFF0000"/>
        <rFont val="Arial"/>
        <family val="2"/>
        <charset val="238"/>
      </rPr>
      <t>s odsouhlasením investora</t>
    </r>
  </si>
  <si>
    <r>
      <rPr>
        <b/>
        <sz val="10"/>
        <rFont val="Arial"/>
        <family val="2"/>
        <charset val="238"/>
      </rPr>
      <t>Zastávka MHD</t>
    </r>
    <r>
      <rPr>
        <sz val="10"/>
        <rFont val="Arial"/>
        <family val="2"/>
        <charset val="238"/>
      </rPr>
      <t xml:space="preserve">, odstranění asf.vrstev v označené části komunikace, poté odebrání  podkladních štěrkových  vrstev  - podloží do nivelety -210 mm. Na této vrstvě bude provedeno zhutnění, následně statická zkouška s požadovanou hodnotou 80 MPA.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</si>
</sst>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16" fontId="3" fillId="0" borderId="8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justify" vertical="center" wrapText="1"/>
    </xf>
    <xf numFmtId="3" fontId="9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justify" vertical="center" wrapText="1"/>
    </xf>
    <xf numFmtId="3" fontId="15" fillId="0" borderId="3" xfId="0" applyNumberFormat="1" applyFont="1" applyBorder="1" applyAlignment="1">
      <alignment horizontal="right" vertical="center"/>
    </xf>
    <xf numFmtId="4" fontId="16" fillId="0" borderId="0" xfId="0" applyNumberFormat="1" applyFont="1"/>
    <xf numFmtId="3" fontId="0" fillId="0" borderId="0" xfId="0" applyNumberFormat="1"/>
    <xf numFmtId="3" fontId="13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/>
    </xf>
    <xf numFmtId="3" fontId="9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5"/>
  <sheetViews>
    <sheetView tabSelected="1" topLeftCell="A26" workbookViewId="0">
      <selection activeCell="I34" sqref="I34"/>
    </sheetView>
  </sheetViews>
  <sheetFormatPr defaultRowHeight="12.75" x14ac:dyDescent="0.2"/>
  <cols>
    <col min="1" max="1" width="6" customWidth="1"/>
    <col min="2" max="2" width="55.28515625" customWidth="1"/>
    <col min="3" max="3" width="5.85546875" customWidth="1"/>
    <col min="4" max="5" width="8.7109375" customWidth="1"/>
    <col min="6" max="6" width="15.42578125" customWidth="1"/>
    <col min="7" max="7" width="8" customWidth="1"/>
    <col min="8" max="8" width="14.140625" customWidth="1"/>
    <col min="9" max="9" width="23.42578125" customWidth="1"/>
    <col min="20" max="20" width="8.42578125" customWidth="1"/>
  </cols>
  <sheetData>
    <row r="1" spans="1:6" ht="13.5" thickBot="1" x14ac:dyDescent="0.25">
      <c r="B1" s="12"/>
    </row>
    <row r="2" spans="1:6" ht="30" customHeight="1" thickBot="1" x14ac:dyDescent="0.25">
      <c r="A2" s="13"/>
      <c r="B2" s="53" t="s">
        <v>26</v>
      </c>
      <c r="C2" s="54"/>
      <c r="D2" s="54"/>
      <c r="E2" s="55"/>
      <c r="F2" s="13"/>
    </row>
    <row r="3" spans="1:6" ht="6.75" customHeight="1" thickBot="1" x14ac:dyDescent="0.25">
      <c r="A3" s="13"/>
      <c r="B3" s="13"/>
      <c r="C3" s="13"/>
      <c r="D3" s="13"/>
      <c r="E3" s="13"/>
      <c r="F3" s="13"/>
    </row>
    <row r="4" spans="1:6" ht="13.5" thickBot="1" x14ac:dyDescent="0.25">
      <c r="A4" s="1" t="s">
        <v>6</v>
      </c>
      <c r="B4" s="2" t="s">
        <v>7</v>
      </c>
      <c r="C4" s="1" t="s">
        <v>8</v>
      </c>
      <c r="D4" s="1" t="s">
        <v>9</v>
      </c>
      <c r="E4" s="1" t="s">
        <v>10</v>
      </c>
      <c r="F4" s="1" t="s">
        <v>11</v>
      </c>
    </row>
    <row r="5" spans="1:6" ht="7.5" customHeight="1" thickBot="1" x14ac:dyDescent="0.25">
      <c r="A5" s="3"/>
      <c r="B5" s="4"/>
      <c r="C5" s="3"/>
      <c r="D5" s="3"/>
      <c r="E5" s="3"/>
      <c r="F5" s="3"/>
    </row>
    <row r="6" spans="1:6" ht="13.5" customHeight="1" thickBot="1" x14ac:dyDescent="0.25">
      <c r="A6" s="3"/>
      <c r="B6" s="22" t="s">
        <v>3</v>
      </c>
      <c r="C6" s="3"/>
      <c r="D6" s="3"/>
      <c r="E6" s="3"/>
      <c r="F6" s="3"/>
    </row>
    <row r="7" spans="1:6" ht="15" customHeight="1" x14ac:dyDescent="0.2">
      <c r="A7" s="3"/>
      <c r="B7" s="26"/>
      <c r="C7" s="3"/>
      <c r="D7" s="3"/>
      <c r="E7" s="3"/>
      <c r="F7" s="3"/>
    </row>
    <row r="8" spans="1:6" ht="17.25" customHeight="1" x14ac:dyDescent="0.2">
      <c r="A8" s="28"/>
      <c r="B8" s="27" t="s">
        <v>33</v>
      </c>
      <c r="C8" s="3"/>
      <c r="D8" s="3"/>
      <c r="E8" s="3"/>
      <c r="F8" s="3"/>
    </row>
    <row r="9" spans="1:6" ht="42.75" customHeight="1" x14ac:dyDescent="0.2">
      <c r="A9" s="5" t="s">
        <v>0</v>
      </c>
      <c r="B9" s="16" t="s">
        <v>20</v>
      </c>
      <c r="C9" s="6" t="s">
        <v>1</v>
      </c>
      <c r="D9" s="44">
        <v>3982</v>
      </c>
      <c r="E9" s="7"/>
      <c r="F9" s="7"/>
    </row>
    <row r="10" spans="1:6" ht="39" customHeight="1" x14ac:dyDescent="0.2">
      <c r="A10" s="5" t="s">
        <v>2</v>
      </c>
      <c r="B10" s="16" t="s">
        <v>24</v>
      </c>
      <c r="C10" s="6" t="s">
        <v>4</v>
      </c>
      <c r="D10" s="44">
        <v>35</v>
      </c>
      <c r="E10" s="7"/>
      <c r="F10" s="7"/>
    </row>
    <row r="11" spans="1:6" ht="26.25" customHeight="1" x14ac:dyDescent="0.2">
      <c r="A11" s="5" t="s">
        <v>5</v>
      </c>
      <c r="B11" s="16" t="s">
        <v>27</v>
      </c>
      <c r="C11" s="6" t="s">
        <v>1</v>
      </c>
      <c r="D11" s="44">
        <v>398</v>
      </c>
      <c r="E11" s="7"/>
      <c r="F11" s="7"/>
    </row>
    <row r="12" spans="1:6" ht="26.25" customHeight="1" x14ac:dyDescent="0.2">
      <c r="A12" s="5">
        <v>5</v>
      </c>
      <c r="B12" s="16" t="s">
        <v>28</v>
      </c>
      <c r="C12" s="6" t="s">
        <v>1</v>
      </c>
      <c r="D12" s="44">
        <v>398</v>
      </c>
      <c r="E12" s="7"/>
      <c r="F12" s="7"/>
    </row>
    <row r="13" spans="1:6" ht="15" customHeight="1" x14ac:dyDescent="0.2">
      <c r="A13" s="5">
        <v>6</v>
      </c>
      <c r="B13" s="16" t="s">
        <v>14</v>
      </c>
      <c r="C13" s="6" t="s">
        <v>1</v>
      </c>
      <c r="D13" s="44">
        <v>3982</v>
      </c>
      <c r="E13" s="7"/>
      <c r="F13" s="7"/>
    </row>
    <row r="14" spans="1:6" ht="27.75" customHeight="1" x14ac:dyDescent="0.2">
      <c r="A14" s="5">
        <v>7</v>
      </c>
      <c r="B14" s="16" t="s">
        <v>15</v>
      </c>
      <c r="C14" s="6" t="s">
        <v>17</v>
      </c>
      <c r="D14" s="44">
        <v>16</v>
      </c>
      <c r="E14" s="7"/>
      <c r="F14" s="7"/>
    </row>
    <row r="15" spans="1:6" ht="15" customHeight="1" x14ac:dyDescent="0.2">
      <c r="A15" s="5">
        <v>8</v>
      </c>
      <c r="B15" s="16" t="s">
        <v>16</v>
      </c>
      <c r="C15" s="6" t="s">
        <v>17</v>
      </c>
      <c r="D15" s="44">
        <v>12</v>
      </c>
      <c r="E15" s="7"/>
      <c r="F15" s="7"/>
    </row>
    <row r="16" spans="1:6" ht="26.25" customHeight="1" x14ac:dyDescent="0.2">
      <c r="A16" s="25">
        <v>9</v>
      </c>
      <c r="B16" s="16" t="s">
        <v>19</v>
      </c>
      <c r="C16" s="6" t="s">
        <v>12</v>
      </c>
      <c r="D16" s="44">
        <v>1</v>
      </c>
      <c r="E16" s="7"/>
      <c r="F16" s="7"/>
    </row>
    <row r="17" spans="1:6" ht="15" customHeight="1" x14ac:dyDescent="0.2">
      <c r="A17" s="25"/>
      <c r="B17" s="23" t="s">
        <v>34</v>
      </c>
      <c r="C17" s="6"/>
      <c r="D17" s="44"/>
      <c r="E17" s="7"/>
      <c r="F17" s="35">
        <f>SUM(F9:F16)</f>
        <v>0</v>
      </c>
    </row>
    <row r="18" spans="1:6" ht="16.5" customHeight="1" x14ac:dyDescent="0.2">
      <c r="A18" s="29"/>
      <c r="B18" s="36"/>
      <c r="C18" s="14"/>
      <c r="D18" s="45"/>
      <c r="E18" s="15"/>
      <c r="F18" s="37"/>
    </row>
    <row r="19" spans="1:6" ht="23.25" customHeight="1" x14ac:dyDescent="0.2">
      <c r="A19" s="29"/>
      <c r="B19" s="30"/>
      <c r="C19" s="14"/>
      <c r="D19" s="45"/>
      <c r="E19" s="15"/>
      <c r="F19" s="15"/>
    </row>
    <row r="20" spans="1:6" ht="33" customHeight="1" x14ac:dyDescent="0.2">
      <c r="A20" s="31"/>
      <c r="B20" s="23" t="s">
        <v>35</v>
      </c>
      <c r="C20" s="24"/>
      <c r="D20" s="48"/>
      <c r="E20" s="18"/>
      <c r="F20" s="18"/>
    </row>
    <row r="21" spans="1:6" ht="46.5" customHeight="1" x14ac:dyDescent="0.2">
      <c r="A21" s="5">
        <v>10</v>
      </c>
      <c r="B21" s="16" t="s">
        <v>20</v>
      </c>
      <c r="C21" s="6" t="s">
        <v>1</v>
      </c>
      <c r="D21" s="44">
        <v>868</v>
      </c>
      <c r="E21" s="7"/>
      <c r="F21" s="7"/>
    </row>
    <row r="22" spans="1:6" ht="38.25" customHeight="1" x14ac:dyDescent="0.2">
      <c r="A22" s="5">
        <v>11</v>
      </c>
      <c r="B22" s="16" t="s">
        <v>25</v>
      </c>
      <c r="C22" s="6" t="s">
        <v>4</v>
      </c>
      <c r="D22" s="44">
        <v>40</v>
      </c>
      <c r="E22" s="7"/>
      <c r="F22" s="7"/>
    </row>
    <row r="23" spans="1:6" ht="38.25" customHeight="1" x14ac:dyDescent="0.2">
      <c r="A23" s="5">
        <v>12</v>
      </c>
      <c r="B23" s="16" t="s">
        <v>29</v>
      </c>
      <c r="C23" s="6" t="s">
        <v>1</v>
      </c>
      <c r="D23" s="44">
        <v>130</v>
      </c>
      <c r="E23" s="7"/>
      <c r="F23" s="7"/>
    </row>
    <row r="24" spans="1:6" ht="32.25" customHeight="1" x14ac:dyDescent="0.2">
      <c r="A24" s="5">
        <v>13</v>
      </c>
      <c r="B24" s="16" t="s">
        <v>30</v>
      </c>
      <c r="C24" s="6" t="s">
        <v>1</v>
      </c>
      <c r="D24" s="44">
        <v>130</v>
      </c>
      <c r="E24" s="7"/>
      <c r="F24" s="7"/>
    </row>
    <row r="25" spans="1:6" ht="15" customHeight="1" x14ac:dyDescent="0.2">
      <c r="A25" s="5">
        <v>14</v>
      </c>
      <c r="B25" s="16" t="s">
        <v>14</v>
      </c>
      <c r="C25" s="6" t="s">
        <v>1</v>
      </c>
      <c r="D25" s="44">
        <v>868</v>
      </c>
      <c r="E25" s="7"/>
      <c r="F25" s="7"/>
    </row>
    <row r="26" spans="1:6" ht="24" customHeight="1" x14ac:dyDescent="0.2">
      <c r="A26" s="5">
        <v>15</v>
      </c>
      <c r="B26" s="16" t="s">
        <v>15</v>
      </c>
      <c r="C26" s="6" t="s">
        <v>17</v>
      </c>
      <c r="D26" s="47">
        <v>4</v>
      </c>
      <c r="E26" s="40"/>
      <c r="F26" s="40"/>
    </row>
    <row r="27" spans="1:6" ht="15" customHeight="1" x14ac:dyDescent="0.2">
      <c r="A27" s="5">
        <v>16</v>
      </c>
      <c r="B27" s="16" t="s">
        <v>16</v>
      </c>
      <c r="C27" s="6" t="s">
        <v>17</v>
      </c>
      <c r="D27" s="47">
        <v>5</v>
      </c>
      <c r="E27" s="40"/>
      <c r="F27" s="40"/>
    </row>
    <row r="28" spans="1:6" ht="28.5" customHeight="1" x14ac:dyDescent="0.2">
      <c r="A28" s="5">
        <v>17</v>
      </c>
      <c r="B28" s="16" t="s">
        <v>19</v>
      </c>
      <c r="C28" s="6" t="s">
        <v>12</v>
      </c>
      <c r="D28" s="44">
        <v>1</v>
      </c>
      <c r="E28" s="7"/>
      <c r="F28" s="7"/>
    </row>
    <row r="29" spans="1:6" ht="31.5" customHeight="1" x14ac:dyDescent="0.2">
      <c r="A29" s="25"/>
      <c r="B29" s="23" t="s">
        <v>36</v>
      </c>
      <c r="C29" s="6"/>
      <c r="D29" s="44"/>
      <c r="E29" s="7"/>
      <c r="F29" s="35">
        <f>SUM(F21:F28)</f>
        <v>0</v>
      </c>
    </row>
    <row r="30" spans="1:6" ht="21" customHeight="1" x14ac:dyDescent="0.2">
      <c r="B30" s="36"/>
      <c r="C30" s="9"/>
      <c r="D30" s="46"/>
      <c r="E30" s="11"/>
      <c r="F30" s="37"/>
    </row>
    <row r="31" spans="1:6" ht="21" customHeight="1" x14ac:dyDescent="0.2">
      <c r="B31" s="17"/>
      <c r="C31" s="9"/>
      <c r="D31" s="46"/>
      <c r="E31" s="11"/>
      <c r="F31" s="11"/>
    </row>
    <row r="32" spans="1:6" ht="30.75" customHeight="1" x14ac:dyDescent="0.2">
      <c r="A32" s="5"/>
      <c r="B32" s="23" t="s">
        <v>37</v>
      </c>
      <c r="C32" s="6"/>
      <c r="D32" s="44"/>
      <c r="E32" s="7"/>
      <c r="F32" s="7"/>
    </row>
    <row r="33" spans="1:6" ht="51" customHeight="1" x14ac:dyDescent="0.2">
      <c r="A33" s="5">
        <v>18</v>
      </c>
      <c r="B33" s="16" t="s">
        <v>20</v>
      </c>
      <c r="C33" s="6" t="s">
        <v>1</v>
      </c>
      <c r="D33" s="44">
        <v>1515</v>
      </c>
      <c r="E33" s="7"/>
      <c r="F33" s="7"/>
    </row>
    <row r="34" spans="1:6" ht="79.5" customHeight="1" x14ac:dyDescent="0.2">
      <c r="A34" s="5">
        <v>19</v>
      </c>
      <c r="B34" s="16" t="s">
        <v>82</v>
      </c>
      <c r="C34" s="6" t="s">
        <v>1</v>
      </c>
      <c r="D34" s="44">
        <v>60</v>
      </c>
      <c r="E34" s="7"/>
      <c r="F34" s="7"/>
    </row>
    <row r="35" spans="1:6" ht="63" customHeight="1" x14ac:dyDescent="0.2">
      <c r="A35" s="5">
        <v>20</v>
      </c>
      <c r="B35" s="16" t="s">
        <v>81</v>
      </c>
      <c r="C35" s="6" t="s">
        <v>12</v>
      </c>
      <c r="D35" s="44">
        <v>1</v>
      </c>
      <c r="E35" s="7"/>
      <c r="F35" s="7"/>
    </row>
    <row r="36" spans="1:6" ht="40.5" customHeight="1" x14ac:dyDescent="0.2">
      <c r="A36" s="5">
        <v>21</v>
      </c>
      <c r="B36" s="16" t="s">
        <v>31</v>
      </c>
      <c r="C36" s="6" t="s">
        <v>1</v>
      </c>
      <c r="D36" s="44">
        <v>152</v>
      </c>
      <c r="E36" s="7"/>
      <c r="F36" s="7"/>
    </row>
    <row r="37" spans="1:6" ht="28.5" customHeight="1" x14ac:dyDescent="0.2">
      <c r="A37" s="5">
        <v>22</v>
      </c>
      <c r="B37" s="16" t="s">
        <v>32</v>
      </c>
      <c r="C37" s="6" t="s">
        <v>1</v>
      </c>
      <c r="D37" s="44">
        <v>227</v>
      </c>
      <c r="E37" s="7"/>
      <c r="F37" s="7"/>
    </row>
    <row r="38" spans="1:6" ht="17.25" customHeight="1" x14ac:dyDescent="0.2">
      <c r="A38" s="5">
        <v>23</v>
      </c>
      <c r="B38" s="16" t="s">
        <v>14</v>
      </c>
      <c r="C38" s="6" t="s">
        <v>1</v>
      </c>
      <c r="D38" s="44">
        <v>1515</v>
      </c>
      <c r="E38" s="7"/>
      <c r="F38" s="7"/>
    </row>
    <row r="39" spans="1:6" ht="28.5" customHeight="1" x14ac:dyDescent="0.2">
      <c r="A39" s="5">
        <v>24</v>
      </c>
      <c r="B39" s="16" t="s">
        <v>15</v>
      </c>
      <c r="C39" s="6" t="s">
        <v>17</v>
      </c>
      <c r="D39" s="44">
        <v>8</v>
      </c>
      <c r="E39" s="7"/>
      <c r="F39" s="7"/>
    </row>
    <row r="40" spans="1:6" ht="16.5" customHeight="1" x14ac:dyDescent="0.2">
      <c r="A40" s="5">
        <v>25</v>
      </c>
      <c r="B40" s="16" t="s">
        <v>16</v>
      </c>
      <c r="C40" s="6" t="s">
        <v>17</v>
      </c>
      <c r="D40" s="44">
        <v>4</v>
      </c>
      <c r="E40" s="7"/>
      <c r="F40" s="7"/>
    </row>
    <row r="41" spans="1:6" ht="28.5" customHeight="1" x14ac:dyDescent="0.2">
      <c r="A41" s="5">
        <v>26</v>
      </c>
      <c r="B41" s="16" t="s">
        <v>19</v>
      </c>
      <c r="C41" s="6" t="s">
        <v>12</v>
      </c>
      <c r="D41" s="44">
        <v>1</v>
      </c>
      <c r="E41" s="7"/>
      <c r="F41" s="7"/>
    </row>
    <row r="42" spans="1:6" ht="12.75" customHeight="1" x14ac:dyDescent="0.2">
      <c r="A42" s="5"/>
      <c r="B42" s="23" t="s">
        <v>38</v>
      </c>
      <c r="C42" s="6"/>
      <c r="D42" s="44"/>
      <c r="E42" s="7"/>
      <c r="F42" s="35">
        <f>SUM(F33:F41)</f>
        <v>0</v>
      </c>
    </row>
    <row r="43" spans="1:6" ht="19.5" customHeight="1" x14ac:dyDescent="0.2">
      <c r="A43" s="8"/>
      <c r="B43" s="30"/>
      <c r="C43" s="9"/>
      <c r="D43" s="46"/>
      <c r="E43" s="11"/>
      <c r="F43" s="43"/>
    </row>
    <row r="44" spans="1:6" ht="19.5" customHeight="1" x14ac:dyDescent="0.2">
      <c r="A44" s="8"/>
      <c r="B44" s="30"/>
      <c r="C44" s="9"/>
      <c r="D44" s="46"/>
      <c r="E44" s="11"/>
      <c r="F44" s="43"/>
    </row>
    <row r="45" spans="1:6" ht="24.75" customHeight="1" x14ac:dyDescent="0.2">
      <c r="A45" s="28"/>
      <c r="B45" s="27" t="s">
        <v>39</v>
      </c>
      <c r="C45" s="3"/>
      <c r="D45" s="49"/>
      <c r="E45" s="50"/>
      <c r="F45" s="50"/>
    </row>
    <row r="46" spans="1:6" ht="42" customHeight="1" x14ac:dyDescent="0.2">
      <c r="A46" s="5">
        <v>27</v>
      </c>
      <c r="B46" s="16" t="s">
        <v>20</v>
      </c>
      <c r="C46" s="6" t="s">
        <v>1</v>
      </c>
      <c r="D46" s="44">
        <v>3034</v>
      </c>
      <c r="E46" s="7"/>
      <c r="F46" s="7"/>
    </row>
    <row r="47" spans="1:6" ht="45" customHeight="1" x14ac:dyDescent="0.2">
      <c r="A47" s="5">
        <v>28</v>
      </c>
      <c r="B47" s="16" t="s">
        <v>24</v>
      </c>
      <c r="C47" s="6" t="s">
        <v>4</v>
      </c>
      <c r="D47" s="44">
        <v>55</v>
      </c>
      <c r="E47" s="7"/>
      <c r="F47" s="7"/>
    </row>
    <row r="48" spans="1:6" ht="27" customHeight="1" x14ac:dyDescent="0.2">
      <c r="A48" s="5">
        <v>29</v>
      </c>
      <c r="B48" s="16" t="s">
        <v>45</v>
      </c>
      <c r="C48" s="6" t="s">
        <v>1</v>
      </c>
      <c r="D48" s="44">
        <v>303</v>
      </c>
      <c r="E48" s="7"/>
      <c r="F48" s="7"/>
    </row>
    <row r="49" spans="1:6" ht="32.25" customHeight="1" x14ac:dyDescent="0.2">
      <c r="A49" s="5">
        <v>30</v>
      </c>
      <c r="B49" s="16" t="s">
        <v>46</v>
      </c>
      <c r="C49" s="6" t="s">
        <v>1</v>
      </c>
      <c r="D49" s="44">
        <v>303</v>
      </c>
      <c r="E49" s="7"/>
      <c r="F49" s="7"/>
    </row>
    <row r="50" spans="1:6" ht="24.75" customHeight="1" x14ac:dyDescent="0.2">
      <c r="A50" s="5">
        <v>31</v>
      </c>
      <c r="B50" s="16" t="s">
        <v>14</v>
      </c>
      <c r="C50" s="6" t="s">
        <v>1</v>
      </c>
      <c r="D50" s="44">
        <v>3034</v>
      </c>
      <c r="E50" s="7"/>
      <c r="F50" s="7"/>
    </row>
    <row r="51" spans="1:6" ht="26.25" customHeight="1" x14ac:dyDescent="0.2">
      <c r="A51" s="5">
        <v>32</v>
      </c>
      <c r="B51" s="16" t="s">
        <v>15</v>
      </c>
      <c r="C51" s="6" t="s">
        <v>17</v>
      </c>
      <c r="D51" s="44">
        <v>15</v>
      </c>
      <c r="E51" s="7"/>
      <c r="F51" s="7"/>
    </row>
    <row r="52" spans="1:6" ht="17.25" customHeight="1" x14ac:dyDescent="0.2">
      <c r="A52" s="5">
        <v>33</v>
      </c>
      <c r="B52" s="16" t="s">
        <v>16</v>
      </c>
      <c r="C52" s="6" t="s">
        <v>17</v>
      </c>
      <c r="D52" s="44">
        <v>4</v>
      </c>
      <c r="E52" s="7"/>
      <c r="F52" s="7"/>
    </row>
    <row r="53" spans="1:6" ht="21.75" customHeight="1" x14ac:dyDescent="0.2">
      <c r="A53" s="25">
        <v>34</v>
      </c>
      <c r="B53" s="16" t="s">
        <v>19</v>
      </c>
      <c r="C53" s="6" t="s">
        <v>12</v>
      </c>
      <c r="D53" s="44">
        <v>1</v>
      </c>
      <c r="E53" s="7"/>
      <c r="F53" s="7"/>
    </row>
    <row r="54" spans="1:6" ht="30" customHeight="1" x14ac:dyDescent="0.2">
      <c r="A54" s="25"/>
      <c r="B54" s="23" t="s">
        <v>40</v>
      </c>
      <c r="C54" s="6"/>
      <c r="D54" s="44"/>
      <c r="E54" s="7"/>
      <c r="F54" s="35">
        <f>SUM(F46:F53)</f>
        <v>0</v>
      </c>
    </row>
    <row r="55" spans="1:6" ht="16.5" customHeight="1" x14ac:dyDescent="0.2">
      <c r="A55" s="8"/>
      <c r="B55" s="30"/>
      <c r="C55" s="9"/>
      <c r="D55" s="46"/>
      <c r="E55" s="11"/>
      <c r="F55" s="43"/>
    </row>
    <row r="56" spans="1:6" ht="17.25" customHeight="1" x14ac:dyDescent="0.2">
      <c r="A56" s="8"/>
      <c r="B56" s="30"/>
      <c r="C56" s="9"/>
      <c r="D56" s="46"/>
      <c r="E56" s="11"/>
      <c r="F56" s="43"/>
    </row>
    <row r="57" spans="1:6" ht="30.75" customHeight="1" x14ac:dyDescent="0.2">
      <c r="A57" s="8"/>
      <c r="B57" s="23" t="s">
        <v>48</v>
      </c>
      <c r="C57" s="6"/>
      <c r="D57" s="44"/>
      <c r="E57" s="7"/>
      <c r="F57" s="7"/>
    </row>
    <row r="58" spans="1:6" ht="39" customHeight="1" x14ac:dyDescent="0.2">
      <c r="A58" s="41">
        <v>35</v>
      </c>
      <c r="B58" s="16" t="s">
        <v>23</v>
      </c>
      <c r="C58" s="6" t="s">
        <v>1</v>
      </c>
      <c r="D58" s="44">
        <v>2500</v>
      </c>
      <c r="E58" s="7"/>
      <c r="F58" s="7"/>
    </row>
    <row r="59" spans="1:6" ht="53.25" customHeight="1" x14ac:dyDescent="0.2">
      <c r="A59" s="8">
        <v>36</v>
      </c>
      <c r="B59" s="16" t="s">
        <v>41</v>
      </c>
      <c r="C59" s="6" t="s">
        <v>1</v>
      </c>
      <c r="D59" s="44">
        <v>180</v>
      </c>
      <c r="E59" s="7"/>
      <c r="F59" s="7"/>
    </row>
    <row r="60" spans="1:6" ht="95.25" customHeight="1" x14ac:dyDescent="0.2">
      <c r="A60" s="8">
        <v>37</v>
      </c>
      <c r="B60" s="16" t="s">
        <v>58</v>
      </c>
      <c r="C60" s="6" t="s">
        <v>1</v>
      </c>
      <c r="D60" s="44">
        <v>375</v>
      </c>
      <c r="E60" s="7"/>
      <c r="F60" s="7"/>
    </row>
    <row r="61" spans="1:6" ht="34.5" customHeight="1" x14ac:dyDescent="0.2">
      <c r="A61" s="8">
        <v>38</v>
      </c>
      <c r="B61" s="16" t="s">
        <v>42</v>
      </c>
      <c r="C61" s="6" t="s">
        <v>1</v>
      </c>
      <c r="D61" s="44">
        <v>240</v>
      </c>
      <c r="E61" s="7"/>
      <c r="F61" s="7"/>
    </row>
    <row r="62" spans="1:6" ht="31.5" customHeight="1" x14ac:dyDescent="0.2">
      <c r="A62" s="8">
        <v>39</v>
      </c>
      <c r="B62" s="16" t="s">
        <v>43</v>
      </c>
      <c r="C62" s="6" t="s">
        <v>1</v>
      </c>
      <c r="D62" s="44">
        <v>240</v>
      </c>
      <c r="E62" s="7"/>
      <c r="F62" s="7"/>
    </row>
    <row r="63" spans="1:6" ht="22.5" customHeight="1" x14ac:dyDescent="0.2">
      <c r="A63" s="8">
        <v>40</v>
      </c>
      <c r="B63" s="16" t="s">
        <v>14</v>
      </c>
      <c r="C63" s="6" t="s">
        <v>1</v>
      </c>
      <c r="D63" s="44">
        <v>2500</v>
      </c>
      <c r="E63" s="7"/>
      <c r="F63" s="7"/>
    </row>
    <row r="64" spans="1:6" ht="28.5" customHeight="1" x14ac:dyDescent="0.2">
      <c r="A64" s="8">
        <v>41</v>
      </c>
      <c r="B64" s="16" t="s">
        <v>19</v>
      </c>
      <c r="C64" s="6" t="s">
        <v>12</v>
      </c>
      <c r="D64" s="44">
        <v>1</v>
      </c>
      <c r="E64" s="7"/>
      <c r="F64" s="7"/>
    </row>
    <row r="65" spans="1:6" ht="30" customHeight="1" x14ac:dyDescent="0.2">
      <c r="A65" s="8"/>
      <c r="B65" s="23" t="s">
        <v>47</v>
      </c>
      <c r="C65" s="6"/>
      <c r="D65" s="44"/>
      <c r="E65" s="7"/>
      <c r="F65" s="35">
        <f>SUM(F58:F64)</f>
        <v>0</v>
      </c>
    </row>
    <row r="66" spans="1:6" ht="22.5" customHeight="1" x14ac:dyDescent="0.2">
      <c r="A66" s="8"/>
      <c r="B66" s="30"/>
      <c r="C66" s="9"/>
      <c r="D66" s="46"/>
      <c r="E66" s="11"/>
      <c r="F66" s="43"/>
    </row>
    <row r="67" spans="1:6" ht="18.75" customHeight="1" x14ac:dyDescent="0.2">
      <c r="A67" s="8"/>
      <c r="B67" s="34"/>
      <c r="C67" s="9"/>
      <c r="D67" s="46"/>
      <c r="E67" s="11"/>
      <c r="F67" s="11"/>
    </row>
    <row r="68" spans="1:6" ht="40.5" customHeight="1" x14ac:dyDescent="0.2">
      <c r="A68" s="8"/>
      <c r="B68" s="23" t="s">
        <v>49</v>
      </c>
      <c r="C68" s="6"/>
      <c r="D68" s="44"/>
      <c r="E68" s="7"/>
      <c r="F68" s="7"/>
    </row>
    <row r="69" spans="1:6" ht="39" customHeight="1" x14ac:dyDescent="0.2">
      <c r="A69" s="8">
        <v>42</v>
      </c>
      <c r="B69" s="16" t="s">
        <v>22</v>
      </c>
      <c r="C69" s="6" t="s">
        <v>1</v>
      </c>
      <c r="D69" s="44">
        <v>1024</v>
      </c>
      <c r="E69" s="7"/>
      <c r="F69" s="7"/>
    </row>
    <row r="70" spans="1:6" ht="45" customHeight="1" x14ac:dyDescent="0.2">
      <c r="A70" s="8">
        <v>43</v>
      </c>
      <c r="B70" s="16" t="s">
        <v>78</v>
      </c>
      <c r="C70" s="6" t="s">
        <v>4</v>
      </c>
      <c r="D70" s="44">
        <v>25</v>
      </c>
      <c r="E70" s="7"/>
      <c r="F70" s="7"/>
    </row>
    <row r="71" spans="1:6" ht="44.25" customHeight="1" x14ac:dyDescent="0.2">
      <c r="A71" s="8">
        <v>44</v>
      </c>
      <c r="B71" s="16" t="s">
        <v>51</v>
      </c>
      <c r="C71" s="6" t="s">
        <v>1</v>
      </c>
      <c r="D71" s="44">
        <v>102</v>
      </c>
      <c r="E71" s="7"/>
      <c r="F71" s="7"/>
    </row>
    <row r="72" spans="1:6" ht="32.25" customHeight="1" x14ac:dyDescent="0.2">
      <c r="A72" s="8">
        <v>45</v>
      </c>
      <c r="B72" s="16" t="s">
        <v>21</v>
      </c>
      <c r="C72" s="6" t="s">
        <v>1</v>
      </c>
      <c r="D72" s="44">
        <v>1024</v>
      </c>
      <c r="E72" s="7"/>
      <c r="F72" s="7"/>
    </row>
    <row r="73" spans="1:6" ht="28.5" customHeight="1" x14ac:dyDescent="0.2">
      <c r="A73" s="8">
        <v>46</v>
      </c>
      <c r="B73" s="16" t="s">
        <v>15</v>
      </c>
      <c r="C73" s="6" t="s">
        <v>17</v>
      </c>
      <c r="D73" s="44">
        <v>10</v>
      </c>
      <c r="E73" s="7"/>
      <c r="F73" s="7"/>
    </row>
    <row r="74" spans="1:6" ht="23.25" customHeight="1" x14ac:dyDescent="0.2">
      <c r="A74" s="8">
        <v>47</v>
      </c>
      <c r="B74" s="16" t="s">
        <v>16</v>
      </c>
      <c r="C74" s="6" t="s">
        <v>17</v>
      </c>
      <c r="D74" s="44">
        <v>13</v>
      </c>
      <c r="E74" s="7"/>
      <c r="F74" s="7"/>
    </row>
    <row r="75" spans="1:6" ht="29.25" customHeight="1" x14ac:dyDescent="0.2">
      <c r="A75" s="8">
        <v>48</v>
      </c>
      <c r="B75" s="16" t="s">
        <v>19</v>
      </c>
      <c r="C75" s="6" t="s">
        <v>12</v>
      </c>
      <c r="D75" s="44">
        <v>1</v>
      </c>
      <c r="E75" s="7"/>
      <c r="F75" s="7"/>
    </row>
    <row r="76" spans="1:6" ht="39.75" customHeight="1" x14ac:dyDescent="0.2">
      <c r="A76" s="8"/>
      <c r="B76" s="23" t="s">
        <v>50</v>
      </c>
      <c r="C76" s="6"/>
      <c r="D76" s="44"/>
      <c r="E76" s="7"/>
      <c r="F76" s="35">
        <f>SUM(F69:F75)</f>
        <v>0</v>
      </c>
    </row>
    <row r="77" spans="1:6" ht="17.25" customHeight="1" x14ac:dyDescent="0.2">
      <c r="A77" s="8"/>
      <c r="B77" s="36"/>
      <c r="C77" s="6"/>
      <c r="D77" s="44"/>
      <c r="E77" s="7"/>
      <c r="F77" s="37"/>
    </row>
    <row r="78" spans="1:6" ht="17.25" customHeight="1" x14ac:dyDescent="0.2">
      <c r="A78" s="8"/>
      <c r="B78" s="36"/>
      <c r="C78" s="6"/>
      <c r="D78" s="44"/>
      <c r="E78" s="7"/>
      <c r="F78" s="37"/>
    </row>
    <row r="79" spans="1:6" ht="27" customHeight="1" x14ac:dyDescent="0.2">
      <c r="A79" s="8"/>
      <c r="B79" s="30" t="s">
        <v>52</v>
      </c>
      <c r="C79" s="6"/>
      <c r="D79" s="44"/>
      <c r="E79" s="7"/>
      <c r="F79" s="37"/>
    </row>
    <row r="80" spans="1:6" ht="56.25" customHeight="1" x14ac:dyDescent="0.2">
      <c r="A80" s="8">
        <v>49</v>
      </c>
      <c r="B80" s="16" t="s">
        <v>22</v>
      </c>
      <c r="C80" s="6" t="s">
        <v>1</v>
      </c>
      <c r="D80" s="44">
        <v>1443</v>
      </c>
      <c r="E80" s="7"/>
      <c r="F80" s="7"/>
    </row>
    <row r="81" spans="1:6" ht="38.25" customHeight="1" x14ac:dyDescent="0.2">
      <c r="A81" s="8">
        <v>50</v>
      </c>
      <c r="B81" s="16" t="s">
        <v>78</v>
      </c>
      <c r="C81" s="6" t="s">
        <v>4</v>
      </c>
      <c r="D81" s="44">
        <v>140</v>
      </c>
      <c r="E81" s="7"/>
      <c r="F81" s="7"/>
    </row>
    <row r="82" spans="1:6" ht="44.25" customHeight="1" x14ac:dyDescent="0.2">
      <c r="A82" s="8">
        <v>51</v>
      </c>
      <c r="B82" s="16" t="s">
        <v>55</v>
      </c>
      <c r="C82" s="6" t="s">
        <v>1</v>
      </c>
      <c r="D82" s="44">
        <v>140</v>
      </c>
      <c r="E82" s="7"/>
      <c r="F82" s="7"/>
    </row>
    <row r="83" spans="1:6" ht="36" customHeight="1" x14ac:dyDescent="0.2">
      <c r="A83" s="8">
        <v>52</v>
      </c>
      <c r="B83" s="16" t="s">
        <v>54</v>
      </c>
      <c r="C83" s="6" t="s">
        <v>1</v>
      </c>
      <c r="D83" s="44">
        <v>140</v>
      </c>
      <c r="E83" s="7"/>
      <c r="F83" s="7"/>
    </row>
    <row r="84" spans="1:6" ht="27" customHeight="1" x14ac:dyDescent="0.2">
      <c r="A84" s="8">
        <v>53</v>
      </c>
      <c r="B84" s="16" t="s">
        <v>21</v>
      </c>
      <c r="C84" s="6" t="s">
        <v>1</v>
      </c>
      <c r="D84" s="44">
        <v>1443</v>
      </c>
      <c r="E84" s="7"/>
      <c r="F84" s="7"/>
    </row>
    <row r="85" spans="1:6" ht="39" customHeight="1" x14ac:dyDescent="0.2">
      <c r="A85" s="8">
        <v>54</v>
      </c>
      <c r="B85" s="16" t="s">
        <v>15</v>
      </c>
      <c r="C85" s="6" t="s">
        <v>17</v>
      </c>
      <c r="D85" s="44">
        <v>9</v>
      </c>
      <c r="E85" s="7"/>
      <c r="F85" s="7"/>
    </row>
    <row r="86" spans="1:6" ht="30.75" customHeight="1" x14ac:dyDescent="0.2">
      <c r="A86" s="8">
        <v>55</v>
      </c>
      <c r="B86" s="16" t="s">
        <v>16</v>
      </c>
      <c r="C86" s="6" t="s">
        <v>17</v>
      </c>
      <c r="D86" s="44">
        <v>6</v>
      </c>
      <c r="E86" s="7"/>
      <c r="F86" s="7"/>
    </row>
    <row r="87" spans="1:6" ht="28.5" customHeight="1" x14ac:dyDescent="0.2">
      <c r="A87" s="8">
        <v>56</v>
      </c>
      <c r="B87" s="16" t="s">
        <v>19</v>
      </c>
      <c r="C87" s="6" t="s">
        <v>12</v>
      </c>
      <c r="D87" s="44">
        <v>1</v>
      </c>
      <c r="E87" s="7"/>
      <c r="F87" s="7"/>
    </row>
    <row r="88" spans="1:6" ht="26.25" customHeight="1" x14ac:dyDescent="0.2">
      <c r="A88" s="8"/>
      <c r="B88" s="30" t="s">
        <v>53</v>
      </c>
      <c r="C88" s="6"/>
      <c r="D88" s="44"/>
      <c r="E88" s="7"/>
      <c r="F88" s="35">
        <f>SUM(F80:F87)</f>
        <v>0</v>
      </c>
    </row>
    <row r="89" spans="1:6" ht="24" customHeight="1" x14ac:dyDescent="0.2">
      <c r="A89" s="8"/>
      <c r="B89" s="36"/>
      <c r="C89" s="6"/>
      <c r="D89" s="44"/>
      <c r="E89" s="7"/>
      <c r="F89" s="37"/>
    </row>
    <row r="90" spans="1:6" ht="18" customHeight="1" x14ac:dyDescent="0.2">
      <c r="A90" s="8"/>
      <c r="B90" s="36"/>
      <c r="C90" s="6"/>
      <c r="D90" s="44"/>
      <c r="E90" s="7"/>
      <c r="F90" s="37"/>
    </row>
    <row r="91" spans="1:6" ht="24" customHeight="1" x14ac:dyDescent="0.2">
      <c r="A91" s="8"/>
      <c r="B91" s="30" t="s">
        <v>56</v>
      </c>
      <c r="C91" s="6"/>
      <c r="D91" s="44"/>
      <c r="E91" s="7"/>
      <c r="F91" s="37"/>
    </row>
    <row r="92" spans="1:6" ht="39.75" customHeight="1" x14ac:dyDescent="0.2">
      <c r="A92" s="8">
        <v>57</v>
      </c>
      <c r="B92" s="16" t="s">
        <v>22</v>
      </c>
      <c r="C92" s="6" t="s">
        <v>1</v>
      </c>
      <c r="D92" s="44">
        <v>947</v>
      </c>
      <c r="E92" s="7"/>
      <c r="F92" s="7"/>
    </row>
    <row r="93" spans="1:6" ht="45.75" customHeight="1" x14ac:dyDescent="0.2">
      <c r="A93" s="8">
        <v>58</v>
      </c>
      <c r="B93" s="16" t="s">
        <v>78</v>
      </c>
      <c r="C93" s="6" t="s">
        <v>4</v>
      </c>
      <c r="D93" s="44">
        <v>25</v>
      </c>
      <c r="E93" s="7"/>
      <c r="F93" s="7"/>
    </row>
    <row r="94" spans="1:6" ht="36.75" customHeight="1" x14ac:dyDescent="0.2">
      <c r="A94" s="8">
        <v>59</v>
      </c>
      <c r="B94" s="16" t="s">
        <v>57</v>
      </c>
      <c r="C94" s="6" t="s">
        <v>1</v>
      </c>
      <c r="D94" s="44">
        <v>95</v>
      </c>
      <c r="E94" s="7"/>
      <c r="F94" s="7"/>
    </row>
    <row r="95" spans="1:6" ht="33" customHeight="1" x14ac:dyDescent="0.2">
      <c r="A95" s="8">
        <v>60</v>
      </c>
      <c r="B95" s="16" t="s">
        <v>54</v>
      </c>
      <c r="C95" s="6" t="s">
        <v>1</v>
      </c>
      <c r="D95" s="44">
        <v>95</v>
      </c>
      <c r="E95" s="7"/>
      <c r="F95" s="7"/>
    </row>
    <row r="96" spans="1:6" ht="24" customHeight="1" x14ac:dyDescent="0.2">
      <c r="A96" s="8">
        <v>61</v>
      </c>
      <c r="B96" s="16" t="s">
        <v>21</v>
      </c>
      <c r="C96" s="6" t="s">
        <v>1</v>
      </c>
      <c r="D96" s="44">
        <v>947</v>
      </c>
      <c r="E96" s="7"/>
      <c r="F96" s="7"/>
    </row>
    <row r="97" spans="1:6" ht="33" customHeight="1" x14ac:dyDescent="0.2">
      <c r="A97" s="8">
        <v>62</v>
      </c>
      <c r="B97" s="16" t="s">
        <v>15</v>
      </c>
      <c r="C97" s="6" t="s">
        <v>17</v>
      </c>
      <c r="D97" s="44">
        <v>7</v>
      </c>
      <c r="E97" s="7"/>
      <c r="F97" s="7"/>
    </row>
    <row r="98" spans="1:6" ht="24" customHeight="1" x14ac:dyDescent="0.2">
      <c r="A98" s="8">
        <v>63</v>
      </c>
      <c r="B98" s="16" t="s">
        <v>16</v>
      </c>
      <c r="C98" s="6" t="s">
        <v>17</v>
      </c>
      <c r="D98" s="44">
        <v>9</v>
      </c>
      <c r="E98" s="7"/>
      <c r="F98" s="7"/>
    </row>
    <row r="99" spans="1:6" ht="24" customHeight="1" x14ac:dyDescent="0.2">
      <c r="A99" s="8">
        <v>64</v>
      </c>
      <c r="B99" s="16" t="s">
        <v>19</v>
      </c>
      <c r="C99" s="6" t="s">
        <v>12</v>
      </c>
      <c r="D99" s="44">
        <v>1</v>
      </c>
      <c r="E99" s="7"/>
      <c r="F99" s="7"/>
    </row>
    <row r="100" spans="1:6" ht="24" customHeight="1" x14ac:dyDescent="0.2">
      <c r="A100" s="8"/>
      <c r="B100" s="30" t="s">
        <v>56</v>
      </c>
      <c r="C100" s="6"/>
      <c r="D100" s="44"/>
      <c r="E100" s="7"/>
      <c r="F100" s="35">
        <f>SUM(F92:F99)</f>
        <v>0</v>
      </c>
    </row>
    <row r="101" spans="1:6" ht="24" customHeight="1" x14ac:dyDescent="0.2">
      <c r="A101" s="8"/>
      <c r="B101" s="36"/>
      <c r="C101" s="6"/>
      <c r="D101" s="44"/>
      <c r="E101" s="7"/>
      <c r="F101" s="37"/>
    </row>
    <row r="102" spans="1:6" ht="24" customHeight="1" x14ac:dyDescent="0.2">
      <c r="A102" s="8"/>
      <c r="B102" s="36"/>
      <c r="C102" s="6"/>
      <c r="D102" s="44"/>
      <c r="E102" s="7"/>
      <c r="F102" s="37"/>
    </row>
    <row r="103" spans="1:6" ht="24" customHeight="1" x14ac:dyDescent="0.2">
      <c r="A103" s="8"/>
      <c r="B103" s="30" t="s">
        <v>67</v>
      </c>
      <c r="C103" s="6"/>
      <c r="D103" s="44"/>
      <c r="E103" s="7"/>
      <c r="F103" s="37"/>
    </row>
    <row r="104" spans="1:6" ht="96.75" customHeight="1" x14ac:dyDescent="0.2">
      <c r="A104" s="8">
        <v>65</v>
      </c>
      <c r="B104" s="16" t="s">
        <v>58</v>
      </c>
      <c r="C104" s="6" t="s">
        <v>1</v>
      </c>
      <c r="D104" s="44">
        <v>171</v>
      </c>
      <c r="E104" s="7"/>
      <c r="F104" s="7"/>
    </row>
    <row r="105" spans="1:6" ht="42" customHeight="1" x14ac:dyDescent="0.2">
      <c r="A105" s="8">
        <v>66</v>
      </c>
      <c r="B105" s="16" t="s">
        <v>23</v>
      </c>
      <c r="C105" s="6" t="s">
        <v>1</v>
      </c>
      <c r="D105" s="44">
        <v>1137</v>
      </c>
      <c r="E105" s="7"/>
      <c r="F105" s="7"/>
    </row>
    <row r="106" spans="1:6" ht="41.25" customHeight="1" x14ac:dyDescent="0.2">
      <c r="A106" s="8">
        <v>67</v>
      </c>
      <c r="B106" s="16" t="s">
        <v>77</v>
      </c>
      <c r="C106" s="6" t="s">
        <v>4</v>
      </c>
      <c r="D106" s="44">
        <v>490</v>
      </c>
      <c r="E106" s="7"/>
      <c r="F106" s="7"/>
    </row>
    <row r="107" spans="1:6" ht="33" customHeight="1" x14ac:dyDescent="0.2">
      <c r="A107" s="8">
        <v>68</v>
      </c>
      <c r="B107" s="16" t="s">
        <v>59</v>
      </c>
      <c r="C107" s="6" t="s">
        <v>1</v>
      </c>
      <c r="D107" s="44">
        <v>227</v>
      </c>
      <c r="E107" s="7"/>
      <c r="F107" s="7"/>
    </row>
    <row r="108" spans="1:6" ht="35.25" customHeight="1" x14ac:dyDescent="0.2">
      <c r="A108" s="8">
        <v>69</v>
      </c>
      <c r="B108" s="16" t="s">
        <v>60</v>
      </c>
      <c r="C108" s="6" t="s">
        <v>1</v>
      </c>
      <c r="D108" s="44">
        <v>227</v>
      </c>
      <c r="E108" s="7"/>
      <c r="F108" s="7"/>
    </row>
    <row r="109" spans="1:6" ht="24" customHeight="1" x14ac:dyDescent="0.2">
      <c r="A109" s="8">
        <v>70</v>
      </c>
      <c r="B109" s="16" t="s">
        <v>21</v>
      </c>
      <c r="C109" s="6" t="s">
        <v>1</v>
      </c>
      <c r="D109" s="44">
        <v>1137</v>
      </c>
      <c r="E109" s="7"/>
      <c r="F109" s="7"/>
    </row>
    <row r="110" spans="1:6" ht="31.5" customHeight="1" x14ac:dyDescent="0.2">
      <c r="A110" s="8">
        <v>71</v>
      </c>
      <c r="B110" s="16" t="s">
        <v>15</v>
      </c>
      <c r="C110" s="6" t="s">
        <v>17</v>
      </c>
      <c r="D110" s="44">
        <v>0</v>
      </c>
      <c r="E110" s="7"/>
      <c r="F110" s="7"/>
    </row>
    <row r="111" spans="1:6" ht="24" customHeight="1" x14ac:dyDescent="0.2">
      <c r="A111" s="8">
        <v>72</v>
      </c>
      <c r="B111" s="16" t="s">
        <v>16</v>
      </c>
      <c r="C111" s="6" t="s">
        <v>17</v>
      </c>
      <c r="D111" s="44">
        <v>0</v>
      </c>
      <c r="E111" s="7"/>
      <c r="F111" s="7"/>
    </row>
    <row r="112" spans="1:6" ht="28.5" customHeight="1" x14ac:dyDescent="0.2">
      <c r="A112" s="8">
        <v>73</v>
      </c>
      <c r="B112" s="16" t="s">
        <v>19</v>
      </c>
      <c r="C112" s="6" t="s">
        <v>12</v>
      </c>
      <c r="D112" s="44">
        <v>1</v>
      </c>
      <c r="E112" s="7"/>
      <c r="F112" s="7"/>
    </row>
    <row r="113" spans="1:6" ht="34.5" customHeight="1" x14ac:dyDescent="0.2">
      <c r="A113" s="8"/>
      <c r="B113" s="23" t="s">
        <v>66</v>
      </c>
      <c r="C113" s="6"/>
      <c r="D113" s="44"/>
      <c r="E113" s="7"/>
      <c r="F113" s="35">
        <f>SUM(F104:F112)</f>
        <v>0</v>
      </c>
    </row>
    <row r="114" spans="1:6" ht="15.75" customHeight="1" x14ac:dyDescent="0.2">
      <c r="A114" s="8"/>
      <c r="B114" s="36"/>
      <c r="C114" s="6"/>
      <c r="D114" s="44"/>
      <c r="E114" s="7"/>
      <c r="F114" s="37"/>
    </row>
    <row r="115" spans="1:6" ht="16.5" customHeight="1" x14ac:dyDescent="0.2">
      <c r="A115" s="8"/>
      <c r="B115" s="36"/>
      <c r="C115" s="6"/>
      <c r="D115" s="44"/>
      <c r="E115" s="7"/>
      <c r="F115" s="37"/>
    </row>
    <row r="116" spans="1:6" ht="34.5" customHeight="1" x14ac:dyDescent="0.2">
      <c r="A116" s="8"/>
      <c r="B116" s="30" t="s">
        <v>65</v>
      </c>
      <c r="C116" s="6"/>
      <c r="D116" s="44"/>
      <c r="E116" s="7"/>
      <c r="F116" s="37"/>
    </row>
    <row r="117" spans="1:6" ht="82.5" customHeight="1" x14ac:dyDescent="0.2">
      <c r="A117" s="8">
        <v>74</v>
      </c>
      <c r="B117" s="16" t="s">
        <v>61</v>
      </c>
      <c r="C117" s="6" t="s">
        <v>1</v>
      </c>
      <c r="D117" s="44">
        <v>70</v>
      </c>
      <c r="E117" s="7"/>
      <c r="F117" s="7"/>
    </row>
    <row r="118" spans="1:6" ht="35.25" customHeight="1" x14ac:dyDescent="0.2">
      <c r="A118" s="8">
        <v>75</v>
      </c>
      <c r="B118" s="16" t="s">
        <v>23</v>
      </c>
      <c r="C118" s="6" t="s">
        <v>1</v>
      </c>
      <c r="D118" s="44">
        <v>707</v>
      </c>
      <c r="E118" s="7"/>
      <c r="F118" s="7"/>
    </row>
    <row r="119" spans="1:6" ht="42.75" customHeight="1" x14ac:dyDescent="0.2">
      <c r="A119" s="8">
        <v>76</v>
      </c>
      <c r="B119" s="16" t="s">
        <v>77</v>
      </c>
      <c r="C119" s="6" t="s">
        <v>4</v>
      </c>
      <c r="D119" s="44">
        <v>448</v>
      </c>
      <c r="E119" s="7"/>
      <c r="F119" s="7"/>
    </row>
    <row r="120" spans="1:6" ht="36" customHeight="1" x14ac:dyDescent="0.2">
      <c r="A120" s="8">
        <v>77</v>
      </c>
      <c r="B120" s="16" t="s">
        <v>62</v>
      </c>
      <c r="C120" s="6" t="s">
        <v>1</v>
      </c>
      <c r="D120" s="44">
        <v>35</v>
      </c>
      <c r="E120" s="7"/>
      <c r="F120" s="7"/>
    </row>
    <row r="121" spans="1:6" ht="33.75" customHeight="1" x14ac:dyDescent="0.2">
      <c r="A121" s="8">
        <v>78</v>
      </c>
      <c r="B121" s="16" t="s">
        <v>63</v>
      </c>
      <c r="C121" s="6" t="s">
        <v>1</v>
      </c>
      <c r="D121" s="44">
        <v>70</v>
      </c>
      <c r="E121" s="7"/>
      <c r="F121" s="7"/>
    </row>
    <row r="122" spans="1:6" ht="30.75" customHeight="1" x14ac:dyDescent="0.2">
      <c r="A122" s="8">
        <v>79</v>
      </c>
      <c r="B122" s="16" t="s">
        <v>21</v>
      </c>
      <c r="C122" s="6" t="s">
        <v>1</v>
      </c>
      <c r="D122" s="44">
        <v>707</v>
      </c>
      <c r="E122" s="7"/>
      <c r="F122" s="7"/>
    </row>
    <row r="123" spans="1:6" ht="28.5" customHeight="1" x14ac:dyDescent="0.2">
      <c r="A123" s="8">
        <v>80</v>
      </c>
      <c r="B123" s="16" t="s">
        <v>19</v>
      </c>
      <c r="C123" s="6" t="s">
        <v>12</v>
      </c>
      <c r="D123" s="44">
        <v>1</v>
      </c>
      <c r="E123" s="7"/>
      <c r="F123" s="7"/>
    </row>
    <row r="124" spans="1:6" ht="41.25" customHeight="1" x14ac:dyDescent="0.2">
      <c r="A124" s="8"/>
      <c r="B124" s="23" t="s">
        <v>64</v>
      </c>
      <c r="C124" s="6"/>
      <c r="D124" s="44"/>
      <c r="E124" s="7"/>
      <c r="F124" s="35">
        <f>SUM(F117:F123)</f>
        <v>0</v>
      </c>
    </row>
    <row r="125" spans="1:6" ht="24" customHeight="1" x14ac:dyDescent="0.2">
      <c r="A125" s="8"/>
      <c r="B125" s="36"/>
      <c r="C125" s="6"/>
      <c r="D125" s="44"/>
      <c r="E125" s="7"/>
      <c r="F125" s="37"/>
    </row>
    <row r="126" spans="1:6" ht="24" customHeight="1" x14ac:dyDescent="0.2">
      <c r="A126" s="8"/>
      <c r="B126" s="36"/>
      <c r="C126" s="6"/>
      <c r="D126" s="44"/>
      <c r="E126" s="7"/>
      <c r="F126" s="37"/>
    </row>
    <row r="127" spans="1:6" ht="29.25" customHeight="1" x14ac:dyDescent="0.2">
      <c r="A127" s="8"/>
      <c r="B127" s="30" t="s">
        <v>68</v>
      </c>
      <c r="C127" s="6"/>
      <c r="D127" s="44"/>
      <c r="E127" s="7"/>
      <c r="F127" s="7"/>
    </row>
    <row r="128" spans="1:6" ht="89.25" customHeight="1" x14ac:dyDescent="0.2">
      <c r="A128" s="8">
        <v>81</v>
      </c>
      <c r="B128" s="16" t="s">
        <v>61</v>
      </c>
      <c r="C128" s="6" t="s">
        <v>1</v>
      </c>
      <c r="D128" s="44">
        <v>119</v>
      </c>
      <c r="E128" s="7"/>
      <c r="F128" s="7"/>
    </row>
    <row r="129" spans="1:6" ht="49.5" customHeight="1" x14ac:dyDescent="0.2">
      <c r="A129" s="8">
        <v>82</v>
      </c>
      <c r="B129" s="16" t="s">
        <v>23</v>
      </c>
      <c r="C129" s="6" t="s">
        <v>1</v>
      </c>
      <c r="D129" s="44">
        <v>1184</v>
      </c>
      <c r="E129" s="7"/>
      <c r="F129" s="7"/>
    </row>
    <row r="130" spans="1:6" ht="26.25" customHeight="1" x14ac:dyDescent="0.2">
      <c r="A130" s="8">
        <v>83</v>
      </c>
      <c r="B130" s="16" t="s">
        <v>44</v>
      </c>
      <c r="C130" s="6" t="s">
        <v>4</v>
      </c>
      <c r="D130" s="44">
        <v>584</v>
      </c>
      <c r="E130" s="7"/>
      <c r="F130" s="7"/>
    </row>
    <row r="131" spans="1:6" ht="36" customHeight="1" x14ac:dyDescent="0.2">
      <c r="A131" s="8">
        <v>84</v>
      </c>
      <c r="B131" s="16" t="s">
        <v>55</v>
      </c>
      <c r="C131" s="6" t="s">
        <v>1</v>
      </c>
      <c r="D131" s="44">
        <v>118</v>
      </c>
      <c r="E131" s="7"/>
      <c r="F131" s="7"/>
    </row>
    <row r="132" spans="1:6" ht="39.75" customHeight="1" x14ac:dyDescent="0.2">
      <c r="A132" s="8">
        <v>85</v>
      </c>
      <c r="B132" s="16" t="s">
        <v>70</v>
      </c>
      <c r="C132" s="6" t="s">
        <v>1</v>
      </c>
      <c r="D132" s="44">
        <v>178</v>
      </c>
      <c r="E132" s="7"/>
      <c r="F132" s="7"/>
    </row>
    <row r="133" spans="1:6" ht="21.75" customHeight="1" x14ac:dyDescent="0.2">
      <c r="A133" s="8">
        <v>86</v>
      </c>
      <c r="B133" s="16" t="s">
        <v>21</v>
      </c>
      <c r="C133" s="6" t="s">
        <v>18</v>
      </c>
      <c r="D133" s="44">
        <v>1184</v>
      </c>
      <c r="E133" s="7"/>
      <c r="F133" s="7"/>
    </row>
    <row r="134" spans="1:6" ht="27.75" customHeight="1" x14ac:dyDescent="0.2">
      <c r="A134" s="8">
        <v>87</v>
      </c>
      <c r="B134" s="16" t="s">
        <v>19</v>
      </c>
      <c r="C134" s="6" t="s">
        <v>12</v>
      </c>
      <c r="D134" s="44">
        <v>1</v>
      </c>
      <c r="E134" s="7"/>
      <c r="F134" s="7"/>
    </row>
    <row r="135" spans="1:6" ht="36.75" customHeight="1" x14ac:dyDescent="0.2">
      <c r="A135" s="8"/>
      <c r="B135" s="23" t="s">
        <v>69</v>
      </c>
      <c r="C135" s="6"/>
      <c r="D135" s="44"/>
      <c r="E135" s="7"/>
      <c r="F135" s="35">
        <f>SUM(F128:F134)</f>
        <v>0</v>
      </c>
    </row>
    <row r="136" spans="1:6" ht="19.5" customHeight="1" x14ac:dyDescent="0.2">
      <c r="A136" s="8"/>
      <c r="B136" s="36"/>
      <c r="C136" s="6"/>
      <c r="D136" s="44"/>
      <c r="E136" s="7"/>
      <c r="F136" s="37"/>
    </row>
    <row r="137" spans="1:6" ht="19.5" customHeight="1" x14ac:dyDescent="0.2">
      <c r="A137" s="8"/>
      <c r="B137" s="36"/>
      <c r="C137" s="6"/>
      <c r="D137" s="44"/>
      <c r="E137" s="7"/>
      <c r="F137" s="37"/>
    </row>
    <row r="138" spans="1:6" ht="19.5" customHeight="1" x14ac:dyDescent="0.2">
      <c r="A138" s="8"/>
      <c r="B138" s="23" t="s">
        <v>71</v>
      </c>
      <c r="C138" s="6"/>
      <c r="D138" s="44"/>
      <c r="E138" s="7"/>
      <c r="F138" s="37"/>
    </row>
    <row r="139" spans="1:6" ht="48" customHeight="1" x14ac:dyDescent="0.2">
      <c r="A139" s="8">
        <v>88</v>
      </c>
      <c r="B139" s="16" t="s">
        <v>20</v>
      </c>
      <c r="C139" s="6" t="s">
        <v>1</v>
      </c>
      <c r="D139" s="44">
        <v>886</v>
      </c>
      <c r="E139" s="7"/>
      <c r="F139" s="7"/>
    </row>
    <row r="140" spans="1:6" ht="35.25" customHeight="1" x14ac:dyDescent="0.2">
      <c r="A140" s="8">
        <v>89</v>
      </c>
      <c r="B140" s="16" t="s">
        <v>74</v>
      </c>
      <c r="C140" s="6" t="s">
        <v>1</v>
      </c>
      <c r="D140" s="44">
        <v>44</v>
      </c>
      <c r="E140" s="7"/>
      <c r="F140" s="7"/>
    </row>
    <row r="141" spans="1:6" ht="45" customHeight="1" x14ac:dyDescent="0.2">
      <c r="A141" s="8">
        <v>90</v>
      </c>
      <c r="B141" s="16" t="s">
        <v>73</v>
      </c>
      <c r="C141" s="6" t="s">
        <v>1</v>
      </c>
      <c r="D141" s="44">
        <v>133</v>
      </c>
      <c r="E141" s="7"/>
      <c r="F141" s="7"/>
    </row>
    <row r="142" spans="1:6" ht="33" customHeight="1" x14ac:dyDescent="0.2">
      <c r="A142" s="8">
        <v>91</v>
      </c>
      <c r="B142" s="16" t="s">
        <v>14</v>
      </c>
      <c r="C142" s="6" t="s">
        <v>1</v>
      </c>
      <c r="D142" s="44">
        <v>886</v>
      </c>
      <c r="E142" s="7"/>
      <c r="F142" s="7"/>
    </row>
    <row r="143" spans="1:6" ht="34.5" customHeight="1" x14ac:dyDescent="0.2">
      <c r="A143" s="8">
        <v>92</v>
      </c>
      <c r="B143" s="16" t="s">
        <v>15</v>
      </c>
      <c r="C143" s="6" t="s">
        <v>17</v>
      </c>
      <c r="D143" s="44">
        <v>10</v>
      </c>
      <c r="E143" s="7"/>
      <c r="F143" s="7"/>
    </row>
    <row r="144" spans="1:6" ht="21.75" customHeight="1" x14ac:dyDescent="0.2">
      <c r="A144" s="8">
        <v>93</v>
      </c>
      <c r="B144" s="16" t="s">
        <v>16</v>
      </c>
      <c r="C144" s="6" t="s">
        <v>17</v>
      </c>
      <c r="D144" s="44">
        <v>7</v>
      </c>
      <c r="E144" s="7"/>
      <c r="F144" s="7"/>
    </row>
    <row r="145" spans="1:20" ht="30.75" customHeight="1" x14ac:dyDescent="0.2">
      <c r="A145" s="8">
        <v>94</v>
      </c>
      <c r="B145" s="16" t="s">
        <v>19</v>
      </c>
      <c r="C145" s="6" t="s">
        <v>12</v>
      </c>
      <c r="D145" s="44">
        <v>1</v>
      </c>
      <c r="E145" s="7"/>
      <c r="F145" s="7"/>
    </row>
    <row r="146" spans="1:20" ht="31.5" customHeight="1" x14ac:dyDescent="0.2">
      <c r="A146" s="8"/>
      <c r="B146" s="23" t="s">
        <v>72</v>
      </c>
      <c r="C146" s="6"/>
      <c r="D146" s="44"/>
      <c r="E146" s="7"/>
      <c r="F146" s="35">
        <f>SUM(F139:F145)</f>
        <v>0</v>
      </c>
    </row>
    <row r="147" spans="1:20" ht="24.75" customHeight="1" x14ac:dyDescent="0.2">
      <c r="A147" s="8"/>
      <c r="B147" s="36"/>
      <c r="C147" s="6"/>
      <c r="D147" s="44"/>
      <c r="E147" s="7"/>
      <c r="F147" s="37"/>
    </row>
    <row r="148" spans="1:20" ht="21.75" customHeight="1" x14ac:dyDescent="0.2">
      <c r="A148" s="8"/>
      <c r="B148" s="34"/>
      <c r="C148" s="9"/>
      <c r="D148" s="46"/>
      <c r="E148" s="11"/>
      <c r="F148" s="11"/>
    </row>
    <row r="149" spans="1:20" ht="30.75" customHeight="1" x14ac:dyDescent="0.2">
      <c r="A149" s="8"/>
      <c r="B149" s="23" t="s">
        <v>13</v>
      </c>
      <c r="C149" s="6" t="s">
        <v>12</v>
      </c>
      <c r="D149" s="44">
        <v>1</v>
      </c>
      <c r="E149" s="7"/>
      <c r="F149" s="7"/>
    </row>
    <row r="150" spans="1:20" ht="22.5" customHeight="1" x14ac:dyDescent="0.2">
      <c r="A150" s="8"/>
      <c r="B150" s="34"/>
      <c r="C150" s="9"/>
      <c r="D150" s="10"/>
      <c r="E150" s="11"/>
      <c r="F150" s="11"/>
    </row>
    <row r="151" spans="1:20" ht="20.25" customHeight="1" thickBot="1" x14ac:dyDescent="0.25">
      <c r="A151" s="8"/>
      <c r="B151" s="34"/>
      <c r="C151" s="9"/>
      <c r="D151" s="10"/>
      <c r="E151" s="11"/>
      <c r="F151" s="11"/>
    </row>
    <row r="152" spans="1:20" ht="17.25" customHeight="1" thickBot="1" x14ac:dyDescent="0.3">
      <c r="B152" s="22" t="s">
        <v>75</v>
      </c>
      <c r="C152" s="19"/>
      <c r="D152" s="3"/>
      <c r="E152" s="3"/>
      <c r="F152" s="42">
        <f>SUM(H71,F9:F16,F21:F28,F33:F41,F46:F53,F58:F64,F69:F75,F80:F87,F92:F99,F104:F112,F117:F123,F128:F134,F139:F145,F149)</f>
        <v>0</v>
      </c>
      <c r="H152" s="39"/>
    </row>
    <row r="153" spans="1:20" ht="19.5" customHeight="1" thickBot="1" x14ac:dyDescent="0.3">
      <c r="B153" s="22" t="s">
        <v>76</v>
      </c>
      <c r="F153" s="38">
        <f>F152*1.21</f>
        <v>0</v>
      </c>
    </row>
    <row r="154" spans="1:20" ht="17.25" customHeight="1" x14ac:dyDescent="0.2"/>
    <row r="155" spans="1:20" ht="18" customHeight="1" x14ac:dyDescent="0.25">
      <c r="E155" s="32"/>
      <c r="F155" s="33"/>
    </row>
    <row r="156" spans="1:20" ht="17.25" customHeight="1" x14ac:dyDescent="0.2">
      <c r="B156" t="s">
        <v>79</v>
      </c>
    </row>
    <row r="157" spans="1:20" ht="18" x14ac:dyDescent="0.25">
      <c r="B157" t="s">
        <v>80</v>
      </c>
      <c r="F157" s="39">
        <f>SUM(F149,F146,F135,F124,F113,F100,F88,F76,F65,F54,F42,F29,F17)</f>
        <v>0</v>
      </c>
      <c r="H157" s="32"/>
      <c r="I157" s="33"/>
    </row>
    <row r="158" spans="1:20" ht="18.75" customHeight="1" x14ac:dyDescent="0.2"/>
    <row r="159" spans="1:20" ht="21" customHeight="1" x14ac:dyDescent="0.2">
      <c r="T159" s="23"/>
    </row>
    <row r="160" spans="1:20" ht="18" x14ac:dyDescent="0.2">
      <c r="A160" s="51"/>
      <c r="B160" s="52"/>
      <c r="C160" s="52"/>
      <c r="D160" s="20"/>
      <c r="E160" s="21"/>
    </row>
    <row r="162" ht="20.25" customHeight="1" x14ac:dyDescent="0.2"/>
    <row r="163" ht="21.75" customHeight="1" x14ac:dyDescent="0.2"/>
    <row r="164" ht="22.5" customHeight="1" x14ac:dyDescent="0.2"/>
    <row r="165" ht="22.5" customHeight="1" x14ac:dyDescent="0.2"/>
  </sheetData>
  <dataConsolidate/>
  <mergeCells count="2">
    <mergeCell ref="A160:C160"/>
    <mergeCell ref="B2:E2"/>
  </mergeCells>
  <phoneticPr fontId="0" type="noConversion"/>
  <pageMargins left="0.19685039370078741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>
    <oddFooter xml:space="preserve">&amp;R&amp;9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Company>Profing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Malina František</cp:lastModifiedBy>
  <cp:lastPrinted>2022-02-18T10:52:27Z</cp:lastPrinted>
  <dcterms:created xsi:type="dcterms:W3CDTF">2005-06-01T05:36:11Z</dcterms:created>
  <dcterms:modified xsi:type="dcterms:W3CDTF">2024-07-24T12:14:50Z</dcterms:modified>
</cp:coreProperties>
</file>