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7" activeTab="0"/>
  </bookViews>
  <sheets>
    <sheet name="rozpočet" sheetId="1" r:id="rId1"/>
  </sheets>
  <definedNames>
    <definedName name="Excel_BuiltIn_Print_Area_1_1">'rozpočet'!$A$1:$F$113</definedName>
    <definedName name="_xlnm.Print_Area" localSheetId="0">'rozpočet'!$A$1:$G$113</definedName>
  </definedNames>
  <calcPr fullCalcOnLoad="1"/>
</workbook>
</file>

<file path=xl/sharedStrings.xml><?xml version="1.0" encoding="utf-8"?>
<sst xmlns="http://schemas.openxmlformats.org/spreadsheetml/2006/main" count="210" uniqueCount="92">
  <si>
    <t>Obnova stromové zeleně na hřbitově v Mariánských Lázních</t>
  </si>
  <si>
    <t>Přímé realizační výdaje</t>
  </si>
  <si>
    <t>1. kácení</t>
  </si>
  <si>
    <t>P.č.</t>
  </si>
  <si>
    <t>číslo položky</t>
  </si>
  <si>
    <t>popis</t>
  </si>
  <si>
    <t>m.j.</t>
  </si>
  <si>
    <t>jednotek</t>
  </si>
  <si>
    <t>A</t>
  </si>
  <si>
    <t>Ceník OP ŽP</t>
  </si>
  <si>
    <t>Pokácení stromu s rozřezánín a odstraněním větví a kmene  průměru kmene 10 – 20 cm</t>
  </si>
  <si>
    <t>ks</t>
  </si>
  <si>
    <t>B</t>
  </si>
  <si>
    <t>Pokácení stromu s rozřezánín a odstraněním větví a kmene  průměru kmene 20 – 30 cm</t>
  </si>
  <si>
    <t>C</t>
  </si>
  <si>
    <t>Pokácení stromu s rozřezánín a odstraněním větví a kmene  průměru kmene 30 – 40 cm</t>
  </si>
  <si>
    <t>D</t>
  </si>
  <si>
    <t>Pokácení stromu s rozřezánín a odstraněním větví a kmene  průměru kmene 40 – 50 cm</t>
  </si>
  <si>
    <t>E</t>
  </si>
  <si>
    <t>Pokácení stromu s rozřezánín a odstraněním větví a kmene  průměru kmene 50 – 60 cm</t>
  </si>
  <si>
    <t>F</t>
  </si>
  <si>
    <t>Pokácení stromu s rozřezánín a odstraněním větví a kmene  průměru kmene 60 – 70 cm</t>
  </si>
  <si>
    <t>G</t>
  </si>
  <si>
    <t>Pokácení stromu s rozřezánín a odstraněním větví a kmene  průměru kmene 70 – 80 cm</t>
  </si>
  <si>
    <t>H</t>
  </si>
  <si>
    <t>Pokácení stromu s rozřezánín a odstraněním větví a kmene  průměru kmene 80 – 90 cm</t>
  </si>
  <si>
    <t>CH</t>
  </si>
  <si>
    <t>Pokácení stromu s rozřezánín a odstraněním větví a kmene  průměru kmene 90 – 100 cm</t>
  </si>
  <si>
    <t>I</t>
  </si>
  <si>
    <t>Pokácení stromu s rozřezánín a odstraněním větví a kmene  průměru kmene 100 – 110 cm</t>
  </si>
  <si>
    <t>1.</t>
  </si>
  <si>
    <t>11121-2331</t>
  </si>
  <si>
    <t>Odstranění nevhodných dřevin do 100 m2 výšky nad 1m s odstraněním pařezů v rovině nebo svahu 1:5 (živý plot na 3.oddělení)</t>
  </si>
  <si>
    <r>
      <t>m</t>
    </r>
    <r>
      <rPr>
        <vertAlign val="superscript"/>
        <sz val="11"/>
        <color indexed="8"/>
        <rFont val="Arial"/>
        <family val="2"/>
      </rPr>
      <t>2</t>
    </r>
  </si>
  <si>
    <t xml:space="preserve">celkem kácení </t>
  </si>
  <si>
    <t xml:space="preserve">2. výsadba stromů </t>
  </si>
  <si>
    <r>
      <t>Výsadba alejového stromu s balem (v ceně je obsaženo hloubení jámy 1m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ošetření řezem před výsadbou, výsadba s 50% vým.půdy, 0,5m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substrátu, kotvení 3 kůly o prům. 7cm vč. kůlů, obal z juty 2 vrstvy včetně juty, úvazky, zálivka) </t>
    </r>
  </si>
  <si>
    <r>
      <t>Výsadba stromu s balem – vícekmenné a pyramidální formy, jehličnaté stromy (v ceně je obsaženo hloubení jámy 1m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, ošetření řezem před výsadbou, výsadba s 50% vým.půdy, 0,5m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substrátu, kotvení 1 kůlem o prům. 6cm vč. kůlu, úvazky, zálivka) </t>
    </r>
  </si>
  <si>
    <t>specifikace rostlin</t>
  </si>
  <si>
    <t>alejové stromy, obv. 14/16cm</t>
  </si>
  <si>
    <t>rostliny</t>
  </si>
  <si>
    <r>
      <t xml:space="preserve">Betula pendula </t>
    </r>
    <r>
      <rPr>
        <sz val="11"/>
        <color indexed="8"/>
        <rFont val="Arial"/>
        <family val="2"/>
      </rPr>
      <t>'Youngii' 14/16</t>
    </r>
  </si>
  <si>
    <t>2.</t>
  </si>
  <si>
    <t>Carpinus betulus 14/16</t>
  </si>
  <si>
    <t>3.</t>
  </si>
  <si>
    <r>
      <t xml:space="preserve">Acer rubrum </t>
    </r>
    <r>
      <rPr>
        <sz val="11"/>
        <color indexed="8"/>
        <rFont val="Arial"/>
        <family val="2"/>
      </rPr>
      <t>'Red Sunset' 14/16</t>
    </r>
  </si>
  <si>
    <t>4.</t>
  </si>
  <si>
    <t>Tilia cordata 14/16</t>
  </si>
  <si>
    <t>5.</t>
  </si>
  <si>
    <t>Acer rubrum 14/16</t>
  </si>
  <si>
    <t>6.</t>
  </si>
  <si>
    <r>
      <t xml:space="preserve">Fagus sylvatica </t>
    </r>
    <r>
      <rPr>
        <sz val="11"/>
        <color indexed="8"/>
        <rFont val="Arial"/>
        <family val="2"/>
      </rPr>
      <t>'Roseomarginata' 14/16</t>
    </r>
  </si>
  <si>
    <t>7.</t>
  </si>
  <si>
    <t>Quercus coccinea 14/16</t>
  </si>
  <si>
    <t>8.</t>
  </si>
  <si>
    <t>Quercus palustris 14/16</t>
  </si>
  <si>
    <t>9.</t>
  </si>
  <si>
    <t>Acer campestre 14/16</t>
  </si>
  <si>
    <t>10.</t>
  </si>
  <si>
    <t>Fagus sylvatica 'Rohanii' 14/16</t>
  </si>
  <si>
    <t>vícekmenné formy se zavětvením od země nebo pyramidální formy (cenově srovnatelné s OK 14-16cm)</t>
  </si>
  <si>
    <t>Euonymus alatus (vícekmen) 150-175, K230</t>
  </si>
  <si>
    <r>
      <t xml:space="preserve">Quercus robur </t>
    </r>
    <r>
      <rPr>
        <sz val="11"/>
        <color indexed="8"/>
        <rFont val="Calibri"/>
        <family val="2"/>
      </rPr>
      <t>'</t>
    </r>
    <r>
      <rPr>
        <sz val="11"/>
        <color indexed="8"/>
        <rFont val="Arial"/>
        <family val="2"/>
      </rPr>
      <t>Fastigiata' 300-350</t>
    </r>
  </si>
  <si>
    <t>Betula pendula (trojkmen), 200-250</t>
  </si>
  <si>
    <t>alejové stromy, obv. 16/18cm</t>
  </si>
  <si>
    <t>Acer platanoides 16/18</t>
  </si>
  <si>
    <t>Betula pendula 16/18</t>
  </si>
  <si>
    <t>Fraxinus excelsior ´Altena´ 16/18</t>
  </si>
  <si>
    <t>Prunus avium 16/18</t>
  </si>
  <si>
    <r>
      <t xml:space="preserve">Sorbus aria </t>
    </r>
    <r>
      <rPr>
        <sz val="11"/>
        <color indexed="8"/>
        <rFont val="Arial"/>
        <family val="2"/>
      </rPr>
      <t>'Magnifica' 16/18</t>
    </r>
  </si>
  <si>
    <t>konifer strom 100 a více cm, s balem</t>
  </si>
  <si>
    <t>Abies nordmaniana 125-150</t>
  </si>
  <si>
    <t>Chamaecyparis nootkatensis 150-175</t>
  </si>
  <si>
    <t>Chamaecyparis lawsoniana 150-175</t>
  </si>
  <si>
    <t>Abies alba 175-200</t>
  </si>
  <si>
    <t>Thuja plicata 175-200</t>
  </si>
  <si>
    <t>Larix decidua 250-300</t>
  </si>
  <si>
    <t>Tsuga canadensis 275-300</t>
  </si>
  <si>
    <t>Pseudotsuga menziesii 175-200</t>
  </si>
  <si>
    <t xml:space="preserve">celkem výsadba stromů </t>
  </si>
  <si>
    <t>3. ořezy, vazby a ošetření stávajících stromů</t>
  </si>
  <si>
    <t>ošetření stromů I.kategorie</t>
  </si>
  <si>
    <t>ošetření stromů II.kategorie</t>
  </si>
  <si>
    <t>ošetření stromů III.kategorie</t>
  </si>
  <si>
    <t>vazby stromů v korunách</t>
  </si>
  <si>
    <t>celkem ořezy, vazby a ošetření rostlin</t>
  </si>
  <si>
    <t>CENA CELKEM PŘÍMÉ REALIZAČNÍ VÝDAJE (KAPITOLA 1. - 3.)</t>
  </si>
  <si>
    <t>DPH 21%</t>
  </si>
  <si>
    <t xml:space="preserve">Cena celkem s DPH (21%) </t>
  </si>
  <si>
    <t xml:space="preserve">jedn.cena </t>
  </si>
  <si>
    <t xml:space="preserve">celkem Kč </t>
  </si>
  <si>
    <t>Poznámka: přesná specifikace navržených pěstebních opatření je součástí zadávací dokumentace v souboru "ošetřované dřeviny"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</si>
</sst>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#,##0.0"/>
    <numFmt numFmtId="167" formatCode="#,###.0"/>
    <numFmt numFmtId="168" formatCode="#,##0.00\ [$K?-405];[Red]\-#,##0.00\ [$K?-405]"/>
    <numFmt numFmtId="169" formatCode="#,##0.00\ [$Kč-405];[Red]\-#,##0.00\ [$Kč-405]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Arial CE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z val="11"/>
      <name val="DejaVu Serif"/>
      <family val="1"/>
    </font>
    <font>
      <b/>
      <sz val="12"/>
      <name val="Arial"/>
      <family val="2"/>
    </font>
    <font>
      <b/>
      <sz val="11"/>
      <name val="DejaVu Serif"/>
      <family val="1"/>
    </font>
    <font>
      <b/>
      <sz val="11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4" fillId="0" borderId="0" applyBorder="0" applyAlignment="0">
      <protection/>
    </xf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164" fontId="14" fillId="0" borderId="0" applyBorder="0" applyAlignment="0">
      <protection/>
    </xf>
    <xf numFmtId="0" fontId="15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166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166" fontId="20" fillId="0" borderId="0" xfId="0" applyNumberFormat="1" applyFont="1" applyAlignment="1">
      <alignment horizontal="right" vertical="top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4" fontId="23" fillId="0" borderId="0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4" fontId="20" fillId="0" borderId="0" xfId="0" applyNumberFormat="1" applyFont="1" applyAlignment="1">
      <alignment vertical="top" wrapText="1"/>
    </xf>
    <xf numFmtId="0" fontId="19" fillId="0" borderId="0" xfId="0" applyFont="1" applyFill="1" applyBorder="1" applyAlignment="1">
      <alignment/>
    </xf>
    <xf numFmtId="0" fontId="0" fillId="0" borderId="0" xfId="0" applyAlignment="1">
      <alignment vertical="center"/>
    </xf>
    <xf numFmtId="49" fontId="22" fillId="17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166" fontId="23" fillId="0" borderId="10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right" vertical="center"/>
    </xf>
    <xf numFmtId="166" fontId="23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right" vertical="center" wrapText="1"/>
    </xf>
    <xf numFmtId="166" fontId="23" fillId="0" borderId="10" xfId="0" applyNumberFormat="1" applyFont="1" applyFill="1" applyBorder="1" applyAlignment="1">
      <alignment horizontal="right" vertical="center"/>
    </xf>
    <xf numFmtId="49" fontId="19" fillId="18" borderId="10" xfId="0" applyNumberFormat="1" applyFont="1" applyFill="1" applyBorder="1" applyAlignment="1">
      <alignment horizontal="center" vertical="center"/>
    </xf>
    <xf numFmtId="4" fontId="19" fillId="18" borderId="10" xfId="0" applyNumberFormat="1" applyFont="1" applyFill="1" applyBorder="1" applyAlignment="1">
      <alignment vertical="center" wrapText="1"/>
    </xf>
    <xf numFmtId="4" fontId="23" fillId="18" borderId="10" xfId="0" applyNumberFormat="1" applyFont="1" applyFill="1" applyBorder="1" applyAlignment="1">
      <alignment wrapText="1"/>
    </xf>
    <xf numFmtId="4" fontId="19" fillId="18" borderId="10" xfId="0" applyNumberFormat="1" applyFont="1" applyFill="1" applyBorder="1" applyAlignment="1">
      <alignment horizontal="center" vertical="center"/>
    </xf>
    <xf numFmtId="166" fontId="19" fillId="18" borderId="10" xfId="0" applyNumberFormat="1" applyFont="1" applyFill="1" applyBorder="1" applyAlignment="1">
      <alignment horizontal="right" vertical="center"/>
    </xf>
    <xf numFmtId="166" fontId="19" fillId="18" borderId="10" xfId="0" applyNumberFormat="1" applyFont="1" applyFill="1" applyBorder="1" applyAlignment="1">
      <alignment horizontal="right"/>
    </xf>
    <xf numFmtId="166" fontId="23" fillId="18" borderId="10" xfId="0" applyNumberFormat="1" applyFont="1" applyFill="1" applyBorder="1" applyAlignment="1">
      <alignment horizontal="right"/>
    </xf>
    <xf numFmtId="49" fontId="22" fillId="17" borderId="10" xfId="0" applyNumberFormat="1" applyFont="1" applyFill="1" applyBorder="1" applyAlignment="1">
      <alignment horizontal="left" vertical="center"/>
    </xf>
    <xf numFmtId="166" fontId="23" fillId="0" borderId="10" xfId="0" applyNumberFormat="1" applyFont="1" applyBorder="1" applyAlignment="1">
      <alignment horizontal="right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166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vertical="top" wrapText="1"/>
    </xf>
    <xf numFmtId="4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right" vertical="top" wrapText="1"/>
    </xf>
    <xf numFmtId="166" fontId="23" fillId="0" borderId="10" xfId="0" applyNumberFormat="1" applyFont="1" applyFill="1" applyBorder="1" applyAlignment="1">
      <alignment horizontal="right" vertical="center" wrapText="1"/>
    </xf>
    <xf numFmtId="49" fontId="19" fillId="17" borderId="10" xfId="0" applyNumberFormat="1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top" wrapText="1"/>
    </xf>
    <xf numFmtId="0" fontId="27" fillId="17" borderId="10" xfId="0" applyFont="1" applyFill="1" applyBorder="1" applyAlignment="1">
      <alignment vertical="top" wrapText="1"/>
    </xf>
    <xf numFmtId="4" fontId="19" fillId="17" borderId="10" xfId="0" applyNumberFormat="1" applyFont="1" applyFill="1" applyBorder="1" applyAlignment="1">
      <alignment horizontal="center" vertical="center"/>
    </xf>
    <xf numFmtId="4" fontId="19" fillId="17" borderId="10" xfId="0" applyNumberFormat="1" applyFont="1" applyFill="1" applyBorder="1" applyAlignment="1">
      <alignment horizontal="right" vertical="center"/>
    </xf>
    <xf numFmtId="166" fontId="19" fillId="17" borderId="10" xfId="0" applyNumberFormat="1" applyFont="1" applyFill="1" applyBorder="1" applyAlignment="1">
      <alignment horizontal="right" vertical="top" wrapText="1"/>
    </xf>
    <xf numFmtId="166" fontId="23" fillId="17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indent="1"/>
    </xf>
    <xf numFmtId="1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left" wrapText="1" indent="1"/>
    </xf>
    <xf numFmtId="0" fontId="19" fillId="0" borderId="10" xfId="0" applyFont="1" applyFill="1" applyBorder="1" applyAlignment="1">
      <alignment horizontal="right"/>
    </xf>
    <xf numFmtId="49" fontId="19" fillId="4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vertical="top" wrapText="1"/>
    </xf>
    <xf numFmtId="4" fontId="19" fillId="4" borderId="10" xfId="0" applyNumberFormat="1" applyFont="1" applyFill="1" applyBorder="1" applyAlignment="1">
      <alignment horizontal="center" vertical="center"/>
    </xf>
    <xf numFmtId="166" fontId="19" fillId="4" borderId="10" xfId="0" applyNumberFormat="1" applyFont="1" applyFill="1" applyBorder="1" applyAlignment="1">
      <alignment horizontal="right" vertical="center"/>
    </xf>
    <xf numFmtId="166" fontId="23" fillId="4" borderId="10" xfId="0" applyNumberFormat="1" applyFont="1" applyFill="1" applyBorder="1" applyAlignment="1">
      <alignment horizontal="right" vertical="center"/>
    </xf>
    <xf numFmtId="4" fontId="19" fillId="18" borderId="10" xfId="0" applyNumberFormat="1" applyFont="1" applyFill="1" applyBorder="1" applyAlignment="1">
      <alignment horizontal="right" vertical="center"/>
    </xf>
    <xf numFmtId="0" fontId="29" fillId="8" borderId="10" xfId="0" applyFont="1" applyFill="1" applyBorder="1" applyAlignment="1">
      <alignment/>
    </xf>
    <xf numFmtId="167" fontId="23" fillId="18" borderId="1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wrapText="1"/>
    </xf>
    <xf numFmtId="49" fontId="21" fillId="4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čtyřimísta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třimísta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tabSelected="1" workbookViewId="0" topLeftCell="A43">
      <selection activeCell="I65" sqref="I65"/>
    </sheetView>
  </sheetViews>
  <sheetFormatPr defaultColWidth="9.140625" defaultRowHeight="12.75"/>
  <cols>
    <col min="1" max="1" width="4.7109375" style="1" customWidth="1"/>
    <col min="2" max="2" width="18.140625" style="2" customWidth="1"/>
    <col min="3" max="3" width="56.140625" style="3" customWidth="1"/>
    <col min="4" max="4" width="11.8515625" style="4" customWidth="1"/>
    <col min="5" max="5" width="12.00390625" style="5" customWidth="1"/>
    <col min="6" max="6" width="18.421875" style="5" customWidth="1"/>
    <col min="7" max="7" width="17.140625" style="6" customWidth="1"/>
    <col min="8" max="243" width="11.57421875" style="7" customWidth="1"/>
    <col min="244" max="254" width="11.57421875" style="8" customWidth="1"/>
    <col min="255" max="16384" width="11.57421875" style="0" customWidth="1"/>
  </cols>
  <sheetData>
    <row r="1" spans="1:253" s="13" customFormat="1" ht="15.75">
      <c r="A1" s="9" t="s">
        <v>0</v>
      </c>
      <c r="B1" s="10"/>
      <c r="C1" s="10"/>
      <c r="D1" s="10"/>
      <c r="E1" s="11"/>
      <c r="F1" s="11"/>
      <c r="G1" s="12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s="13" customFormat="1" ht="15.75">
      <c r="A2" s="9"/>
      <c r="B2" s="10"/>
      <c r="C2" s="10"/>
      <c r="D2" s="10"/>
      <c r="E2" s="11"/>
      <c r="F2" s="11"/>
      <c r="G2" s="12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253" s="15" customFormat="1" ht="15.75">
      <c r="A3" s="102" t="s">
        <v>1</v>
      </c>
      <c r="B3" s="102"/>
      <c r="C3" s="102"/>
      <c r="D3" s="102"/>
      <c r="E3" s="102"/>
      <c r="F3" s="102"/>
      <c r="G3" s="102"/>
      <c r="H3" s="13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s="15" customFormat="1" ht="15">
      <c r="A4" s="1"/>
      <c r="B4" s="16"/>
      <c r="C4" s="17"/>
      <c r="D4" s="16"/>
      <c r="E4" s="18"/>
      <c r="F4" s="18"/>
      <c r="G4" s="19"/>
      <c r="H4" s="13"/>
      <c r="IJ4" s="8"/>
      <c r="IK4" s="8"/>
      <c r="IL4" s="8"/>
      <c r="IM4" s="8"/>
      <c r="IN4" s="8"/>
      <c r="IO4" s="8"/>
      <c r="IP4" s="8"/>
      <c r="IQ4" s="8"/>
      <c r="IR4" s="8"/>
      <c r="IS4" s="8"/>
    </row>
    <row r="5" spans="1:8" ht="12.75" customHeight="1">
      <c r="A5" s="45" t="s">
        <v>2</v>
      </c>
      <c r="B5" s="45"/>
      <c r="C5" s="45"/>
      <c r="D5" s="45"/>
      <c r="E5" s="45"/>
      <c r="F5" s="45"/>
      <c r="G5" s="45"/>
      <c r="H5" s="20"/>
    </row>
    <row r="6" spans="1:252" s="22" customFormat="1" ht="15">
      <c r="A6" s="46" t="s">
        <v>3</v>
      </c>
      <c r="B6" s="47" t="s">
        <v>4</v>
      </c>
      <c r="C6" s="48" t="s">
        <v>5</v>
      </c>
      <c r="D6" s="49" t="s">
        <v>6</v>
      </c>
      <c r="E6" s="50" t="s">
        <v>7</v>
      </c>
      <c r="F6" s="51" t="s">
        <v>89</v>
      </c>
      <c r="G6" s="52" t="s">
        <v>90</v>
      </c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23" customFormat="1" ht="28.5">
      <c r="A7" s="53" t="s">
        <v>8</v>
      </c>
      <c r="B7" s="54" t="s">
        <v>9</v>
      </c>
      <c r="C7" s="55" t="s">
        <v>10</v>
      </c>
      <c r="D7" s="56" t="s">
        <v>11</v>
      </c>
      <c r="E7" s="57">
        <v>26</v>
      </c>
      <c r="F7" s="57"/>
      <c r="G7" s="58">
        <f>F7*E7</f>
        <v>0</v>
      </c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2" s="23" customFormat="1" ht="28.5">
      <c r="A8" s="53" t="s">
        <v>12</v>
      </c>
      <c r="B8" s="54" t="s">
        <v>9</v>
      </c>
      <c r="C8" s="55" t="s">
        <v>13</v>
      </c>
      <c r="D8" s="56" t="s">
        <v>11</v>
      </c>
      <c r="E8" s="57">
        <v>28</v>
      </c>
      <c r="F8" s="57"/>
      <c r="G8" s="58">
        <f>F8*E8</f>
        <v>0</v>
      </c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2" s="23" customFormat="1" ht="28.5">
      <c r="A9" s="53" t="s">
        <v>14</v>
      </c>
      <c r="B9" s="54" t="s">
        <v>9</v>
      </c>
      <c r="C9" s="55" t="s">
        <v>15</v>
      </c>
      <c r="D9" s="56" t="s">
        <v>11</v>
      </c>
      <c r="E9" s="57">
        <v>17</v>
      </c>
      <c r="F9" s="57"/>
      <c r="G9" s="58">
        <f>F9*E9</f>
        <v>0</v>
      </c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2" s="23" customFormat="1" ht="28.5">
      <c r="A10" s="53" t="s">
        <v>16</v>
      </c>
      <c r="B10" s="54" t="s">
        <v>9</v>
      </c>
      <c r="C10" s="55" t="s">
        <v>17</v>
      </c>
      <c r="D10" s="56" t="s">
        <v>11</v>
      </c>
      <c r="E10" s="57">
        <v>31</v>
      </c>
      <c r="F10" s="57"/>
      <c r="G10" s="58">
        <f>F10*E10</f>
        <v>0</v>
      </c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2" s="23" customFormat="1" ht="28.5">
      <c r="A11" s="53" t="s">
        <v>18</v>
      </c>
      <c r="B11" s="54" t="s">
        <v>9</v>
      </c>
      <c r="C11" s="55" t="s">
        <v>19</v>
      </c>
      <c r="D11" s="56" t="s">
        <v>11</v>
      </c>
      <c r="E11" s="57">
        <v>12</v>
      </c>
      <c r="F11" s="57"/>
      <c r="G11" s="58">
        <f>F11*E11</f>
        <v>0</v>
      </c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2" s="23" customFormat="1" ht="28.5">
      <c r="A12" s="53" t="s">
        <v>20</v>
      </c>
      <c r="B12" s="54" t="s">
        <v>9</v>
      </c>
      <c r="C12" s="55" t="s">
        <v>21</v>
      </c>
      <c r="D12" s="56" t="s">
        <v>11</v>
      </c>
      <c r="E12" s="57">
        <v>8</v>
      </c>
      <c r="F12" s="57"/>
      <c r="G12" s="58">
        <f>F12*E12</f>
        <v>0</v>
      </c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2" s="23" customFormat="1" ht="28.5">
      <c r="A13" s="53" t="s">
        <v>22</v>
      </c>
      <c r="B13" s="54" t="s">
        <v>9</v>
      </c>
      <c r="C13" s="55" t="s">
        <v>23</v>
      </c>
      <c r="D13" s="56" t="s">
        <v>11</v>
      </c>
      <c r="E13" s="57">
        <v>4</v>
      </c>
      <c r="F13" s="57"/>
      <c r="G13" s="58">
        <f>F13*E13</f>
        <v>0</v>
      </c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2" s="23" customFormat="1" ht="28.5">
      <c r="A14" s="53" t="s">
        <v>24</v>
      </c>
      <c r="B14" s="54" t="s">
        <v>9</v>
      </c>
      <c r="C14" s="55" t="s">
        <v>25</v>
      </c>
      <c r="D14" s="56" t="s">
        <v>11</v>
      </c>
      <c r="E14" s="57">
        <v>4</v>
      </c>
      <c r="F14" s="57"/>
      <c r="G14" s="58">
        <f>F14*E14</f>
        <v>0</v>
      </c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2" s="23" customFormat="1" ht="28.5">
      <c r="A15" s="53" t="s">
        <v>26</v>
      </c>
      <c r="B15" s="54" t="s">
        <v>9</v>
      </c>
      <c r="C15" s="55" t="s">
        <v>27</v>
      </c>
      <c r="D15" s="56" t="s">
        <v>11</v>
      </c>
      <c r="E15" s="57">
        <v>1</v>
      </c>
      <c r="F15" s="57"/>
      <c r="G15" s="58">
        <f>F15*E15</f>
        <v>0</v>
      </c>
      <c r="II15" s="14"/>
      <c r="IJ15" s="14"/>
      <c r="IK15" s="14"/>
      <c r="IL15" s="14"/>
      <c r="IM15" s="14"/>
      <c r="IN15" s="14"/>
      <c r="IO15" s="14"/>
      <c r="IP15" s="14"/>
      <c r="IQ15" s="14"/>
      <c r="IR15" s="14"/>
    </row>
    <row r="16" spans="1:252" s="23" customFormat="1" ht="28.5">
      <c r="A16" s="53" t="s">
        <v>28</v>
      </c>
      <c r="B16" s="54" t="s">
        <v>9</v>
      </c>
      <c r="C16" s="55" t="s">
        <v>29</v>
      </c>
      <c r="D16" s="56" t="s">
        <v>11</v>
      </c>
      <c r="E16" s="57">
        <v>4</v>
      </c>
      <c r="F16" s="57"/>
      <c r="G16" s="58">
        <f>F16*E16</f>
        <v>0</v>
      </c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s="24" customFormat="1" ht="42.75">
      <c r="A17" s="53" t="s">
        <v>30</v>
      </c>
      <c r="B17" s="54" t="s">
        <v>31</v>
      </c>
      <c r="C17" s="59" t="s">
        <v>32</v>
      </c>
      <c r="D17" s="60" t="s">
        <v>33</v>
      </c>
      <c r="E17" s="61">
        <v>58</v>
      </c>
      <c r="F17" s="62"/>
      <c r="G17" s="63">
        <f>E17*F17</f>
        <v>0</v>
      </c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23" customFormat="1" ht="15">
      <c r="A18" s="64"/>
      <c r="B18" s="65"/>
      <c r="C18" s="66" t="s">
        <v>34</v>
      </c>
      <c r="D18" s="67"/>
      <c r="E18" s="68"/>
      <c r="F18" s="69"/>
      <c r="G18" s="70">
        <f>SUM(G7:G17)</f>
        <v>0</v>
      </c>
      <c r="II18" s="14"/>
      <c r="IJ18" s="14"/>
      <c r="IK18" s="14"/>
      <c r="IL18" s="14"/>
      <c r="IM18" s="14"/>
      <c r="IN18" s="14"/>
      <c r="IO18" s="14"/>
      <c r="IP18" s="14"/>
      <c r="IQ18" s="14"/>
      <c r="IR18" s="14"/>
    </row>
    <row r="19" spans="1:253" s="23" customFormat="1" ht="15">
      <c r="A19" s="25"/>
      <c r="B19" s="26"/>
      <c r="C19" s="27"/>
      <c r="D19" s="28"/>
      <c r="E19" s="29"/>
      <c r="F19" s="30"/>
      <c r="G19" s="31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s="23" customFormat="1" ht="15">
      <c r="A20" s="25"/>
      <c r="B20" s="26"/>
      <c r="C20" s="27"/>
      <c r="D20" s="28"/>
      <c r="E20" s="29"/>
      <c r="F20" s="30"/>
      <c r="G20" s="31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s="23" customFormat="1" ht="15">
      <c r="A21" s="71" t="s">
        <v>35</v>
      </c>
      <c r="B21" s="71"/>
      <c r="C21" s="71"/>
      <c r="D21" s="71"/>
      <c r="E21" s="71"/>
      <c r="F21" s="71"/>
      <c r="G21" s="71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2" s="23" customFormat="1" ht="15">
      <c r="A22" s="46" t="s">
        <v>3</v>
      </c>
      <c r="B22" s="47" t="s">
        <v>4</v>
      </c>
      <c r="C22" s="48" t="s">
        <v>5</v>
      </c>
      <c r="D22" s="49" t="s">
        <v>6</v>
      </c>
      <c r="E22" s="51" t="s">
        <v>7</v>
      </c>
      <c r="F22" s="51" t="s">
        <v>89</v>
      </c>
      <c r="G22" s="72" t="s">
        <v>90</v>
      </c>
      <c r="II22" s="14"/>
      <c r="IJ22" s="14"/>
      <c r="IK22" s="14"/>
      <c r="IL22" s="14"/>
      <c r="IM22" s="14"/>
      <c r="IN22" s="14"/>
      <c r="IO22" s="14"/>
      <c r="IP22" s="14"/>
      <c r="IQ22" s="14"/>
      <c r="IR22" s="14"/>
    </row>
    <row r="23" spans="1:252" s="23" customFormat="1" ht="75.75">
      <c r="A23" s="53" t="s">
        <v>8</v>
      </c>
      <c r="B23" s="73" t="s">
        <v>9</v>
      </c>
      <c r="C23" s="74" t="s">
        <v>36</v>
      </c>
      <c r="D23" s="56" t="s">
        <v>11</v>
      </c>
      <c r="E23" s="75">
        <v>26</v>
      </c>
      <c r="F23" s="57"/>
      <c r="G23" s="58">
        <f>F23*E23</f>
        <v>0</v>
      </c>
      <c r="II23" s="14"/>
      <c r="IJ23" s="14"/>
      <c r="IK23" s="14"/>
      <c r="IL23" s="14"/>
      <c r="IM23" s="14"/>
      <c r="IN23" s="14"/>
      <c r="IO23" s="14"/>
      <c r="IP23" s="14"/>
      <c r="IQ23" s="14"/>
      <c r="IR23" s="14"/>
    </row>
    <row r="24" spans="1:252" s="23" customFormat="1" ht="75.75">
      <c r="A24" s="53" t="s">
        <v>12</v>
      </c>
      <c r="B24" s="73" t="s">
        <v>9</v>
      </c>
      <c r="C24" s="74" t="s">
        <v>37</v>
      </c>
      <c r="D24" s="56" t="s">
        <v>11</v>
      </c>
      <c r="E24" s="75">
        <v>19</v>
      </c>
      <c r="F24" s="57"/>
      <c r="G24" s="58">
        <f>F24*E24</f>
        <v>0</v>
      </c>
      <c r="II24" s="14"/>
      <c r="IJ24" s="14"/>
      <c r="IK24" s="14"/>
      <c r="IL24" s="14"/>
      <c r="IM24" s="14"/>
      <c r="IN24" s="14"/>
      <c r="IO24" s="14"/>
      <c r="IP24" s="14"/>
      <c r="IQ24" s="14"/>
      <c r="IR24" s="14"/>
    </row>
    <row r="25" spans="1:252" s="23" customFormat="1" ht="15">
      <c r="A25" s="76"/>
      <c r="B25" s="55"/>
      <c r="C25" s="77" t="s">
        <v>38</v>
      </c>
      <c r="D25" s="78"/>
      <c r="E25" s="57">
        <f>SUM(E23:E24)</f>
        <v>45</v>
      </c>
      <c r="F25" s="79"/>
      <c r="G25" s="80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s="23" customFormat="1" ht="15">
      <c r="A26" s="81"/>
      <c r="B26" s="82"/>
      <c r="C26" s="83" t="s">
        <v>39</v>
      </c>
      <c r="D26" s="84"/>
      <c r="E26" s="85"/>
      <c r="F26" s="86"/>
      <c r="G26" s="87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  <row r="27" spans="1:252" s="23" customFormat="1" ht="15">
      <c r="A27" s="53" t="s">
        <v>30</v>
      </c>
      <c r="B27" s="54" t="s">
        <v>40</v>
      </c>
      <c r="C27" s="88" t="s">
        <v>41</v>
      </c>
      <c r="D27" s="56" t="s">
        <v>11</v>
      </c>
      <c r="E27" s="89">
        <v>1</v>
      </c>
      <c r="F27" s="79"/>
      <c r="G27" s="58">
        <f>F27*E27</f>
        <v>0</v>
      </c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s="23" customFormat="1" ht="15">
      <c r="A28" s="53" t="s">
        <v>42</v>
      </c>
      <c r="B28" s="54" t="s">
        <v>40</v>
      </c>
      <c r="C28" s="88" t="s">
        <v>43</v>
      </c>
      <c r="D28" s="56" t="s">
        <v>11</v>
      </c>
      <c r="E28" s="89">
        <v>1</v>
      </c>
      <c r="F28" s="79"/>
      <c r="G28" s="58">
        <f aca="true" t="shared" si="0" ref="G28:G36">F28*E28</f>
        <v>0</v>
      </c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s="23" customFormat="1" ht="15">
      <c r="A29" s="53" t="s">
        <v>44</v>
      </c>
      <c r="B29" s="54" t="s">
        <v>40</v>
      </c>
      <c r="C29" s="88" t="s">
        <v>45</v>
      </c>
      <c r="D29" s="56" t="s">
        <v>11</v>
      </c>
      <c r="E29" s="89">
        <v>2</v>
      </c>
      <c r="F29" s="79"/>
      <c r="G29" s="58">
        <f t="shared" si="0"/>
        <v>0</v>
      </c>
      <c r="II29" s="14"/>
      <c r="IJ29" s="14"/>
      <c r="IK29" s="14"/>
      <c r="IL29" s="14"/>
      <c r="IM29" s="14"/>
      <c r="IN29" s="14"/>
      <c r="IO29" s="14"/>
      <c r="IP29" s="14"/>
      <c r="IQ29" s="14"/>
      <c r="IR29" s="14"/>
    </row>
    <row r="30" spans="1:252" s="23" customFormat="1" ht="15">
      <c r="A30" s="53" t="s">
        <v>46</v>
      </c>
      <c r="B30" s="54" t="s">
        <v>40</v>
      </c>
      <c r="C30" s="88" t="s">
        <v>47</v>
      </c>
      <c r="D30" s="56" t="s">
        <v>11</v>
      </c>
      <c r="E30" s="89">
        <v>3</v>
      </c>
      <c r="F30" s="79"/>
      <c r="G30" s="58">
        <f t="shared" si="0"/>
        <v>0</v>
      </c>
      <c r="II30" s="14"/>
      <c r="IJ30" s="14"/>
      <c r="IK30" s="14"/>
      <c r="IL30" s="14"/>
      <c r="IM30" s="14"/>
      <c r="IN30" s="14"/>
      <c r="IO30" s="14"/>
      <c r="IP30" s="14"/>
      <c r="IQ30" s="14"/>
      <c r="IR30" s="14"/>
    </row>
    <row r="31" spans="1:252" s="23" customFormat="1" ht="15">
      <c r="A31" s="53" t="s">
        <v>48</v>
      </c>
      <c r="B31" s="54" t="s">
        <v>40</v>
      </c>
      <c r="C31" s="88" t="s">
        <v>49</v>
      </c>
      <c r="D31" s="56" t="s">
        <v>11</v>
      </c>
      <c r="E31" s="89">
        <v>2</v>
      </c>
      <c r="F31" s="79"/>
      <c r="G31" s="58">
        <f t="shared" si="0"/>
        <v>0</v>
      </c>
      <c r="II31" s="14"/>
      <c r="IJ31" s="14"/>
      <c r="IK31" s="14"/>
      <c r="IL31" s="14"/>
      <c r="IM31" s="14"/>
      <c r="IN31" s="14"/>
      <c r="IO31" s="14"/>
      <c r="IP31" s="14"/>
      <c r="IQ31" s="14"/>
      <c r="IR31" s="14"/>
    </row>
    <row r="32" spans="1:252" s="23" customFormat="1" ht="15">
      <c r="A32" s="53" t="s">
        <v>50</v>
      </c>
      <c r="B32" s="54" t="s">
        <v>40</v>
      </c>
      <c r="C32" s="88" t="s">
        <v>51</v>
      </c>
      <c r="D32" s="56" t="s">
        <v>11</v>
      </c>
      <c r="E32" s="89">
        <v>1</v>
      </c>
      <c r="F32" s="79"/>
      <c r="G32" s="58">
        <f t="shared" si="0"/>
        <v>0</v>
      </c>
      <c r="II32" s="14"/>
      <c r="IJ32" s="14"/>
      <c r="IK32" s="14"/>
      <c r="IL32" s="14"/>
      <c r="IM32" s="14"/>
      <c r="IN32" s="14"/>
      <c r="IO32" s="14"/>
      <c r="IP32" s="14"/>
      <c r="IQ32" s="14"/>
      <c r="IR32" s="14"/>
    </row>
    <row r="33" spans="1:252" s="23" customFormat="1" ht="15">
      <c r="A33" s="53" t="s">
        <v>52</v>
      </c>
      <c r="B33" s="54" t="s">
        <v>40</v>
      </c>
      <c r="C33" s="88" t="s">
        <v>53</v>
      </c>
      <c r="D33" s="56" t="s">
        <v>11</v>
      </c>
      <c r="E33" s="89">
        <v>1</v>
      </c>
      <c r="F33" s="79"/>
      <c r="G33" s="58">
        <f t="shared" si="0"/>
        <v>0</v>
      </c>
      <c r="II33" s="14"/>
      <c r="IJ33" s="14"/>
      <c r="IK33" s="14"/>
      <c r="IL33" s="14"/>
      <c r="IM33" s="14"/>
      <c r="IN33" s="14"/>
      <c r="IO33" s="14"/>
      <c r="IP33" s="14"/>
      <c r="IQ33" s="14"/>
      <c r="IR33" s="14"/>
    </row>
    <row r="34" spans="1:252" s="23" customFormat="1" ht="15">
      <c r="A34" s="53" t="s">
        <v>54</v>
      </c>
      <c r="B34" s="54" t="s">
        <v>40</v>
      </c>
      <c r="C34" s="88" t="s">
        <v>55</v>
      </c>
      <c r="D34" s="56" t="s">
        <v>11</v>
      </c>
      <c r="E34" s="89">
        <v>3</v>
      </c>
      <c r="F34" s="79"/>
      <c r="G34" s="58">
        <f t="shared" si="0"/>
        <v>0</v>
      </c>
      <c r="II34" s="14"/>
      <c r="IJ34" s="14"/>
      <c r="IK34" s="14"/>
      <c r="IL34" s="14"/>
      <c r="IM34" s="14"/>
      <c r="IN34" s="14"/>
      <c r="IO34" s="14"/>
      <c r="IP34" s="14"/>
      <c r="IQ34" s="14"/>
      <c r="IR34" s="14"/>
    </row>
    <row r="35" spans="1:252" s="23" customFormat="1" ht="15">
      <c r="A35" s="53" t="s">
        <v>56</v>
      </c>
      <c r="B35" s="54" t="s">
        <v>40</v>
      </c>
      <c r="C35" s="88" t="s">
        <v>57</v>
      </c>
      <c r="D35" s="56" t="s">
        <v>11</v>
      </c>
      <c r="E35" s="89">
        <v>1</v>
      </c>
      <c r="F35" s="79"/>
      <c r="G35" s="58">
        <f t="shared" si="0"/>
        <v>0</v>
      </c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spans="1:252" s="23" customFormat="1" ht="15">
      <c r="A36" s="53" t="s">
        <v>58</v>
      </c>
      <c r="B36" s="54" t="s">
        <v>40</v>
      </c>
      <c r="C36" s="88" t="s">
        <v>59</v>
      </c>
      <c r="D36" s="56" t="s">
        <v>11</v>
      </c>
      <c r="E36" s="89">
        <v>1</v>
      </c>
      <c r="F36" s="79"/>
      <c r="G36" s="58">
        <f t="shared" si="0"/>
        <v>0</v>
      </c>
      <c r="II36" s="14"/>
      <c r="IJ36" s="14"/>
      <c r="IK36" s="14"/>
      <c r="IL36" s="14"/>
      <c r="IM36" s="14"/>
      <c r="IN36" s="14"/>
      <c r="IO36" s="14"/>
      <c r="IP36" s="14"/>
      <c r="IQ36" s="14"/>
      <c r="IR36" s="14"/>
    </row>
    <row r="37" spans="1:252" s="23" customFormat="1" ht="42.75">
      <c r="A37" s="81"/>
      <c r="B37" s="82"/>
      <c r="C37" s="83" t="s">
        <v>60</v>
      </c>
      <c r="D37" s="84"/>
      <c r="E37" s="85"/>
      <c r="F37" s="86"/>
      <c r="G37" s="87"/>
      <c r="II37" s="14"/>
      <c r="IJ37" s="14"/>
      <c r="IK37" s="14"/>
      <c r="IL37" s="14"/>
      <c r="IM37" s="14"/>
      <c r="IN37" s="14"/>
      <c r="IO37" s="14"/>
      <c r="IP37" s="14"/>
      <c r="IQ37" s="14"/>
      <c r="IR37" s="14"/>
    </row>
    <row r="38" spans="1:252" s="23" customFormat="1" ht="15">
      <c r="A38" s="53" t="s">
        <v>30</v>
      </c>
      <c r="B38" s="54" t="s">
        <v>40</v>
      </c>
      <c r="C38" s="90" t="s">
        <v>61</v>
      </c>
      <c r="D38" s="56" t="s">
        <v>11</v>
      </c>
      <c r="E38" s="91">
        <v>1</v>
      </c>
      <c r="F38" s="79"/>
      <c r="G38" s="58">
        <f>F38*E38</f>
        <v>0</v>
      </c>
      <c r="II38" s="14"/>
      <c r="IJ38" s="14"/>
      <c r="IK38" s="14"/>
      <c r="IL38" s="14"/>
      <c r="IM38" s="14"/>
      <c r="IN38" s="14"/>
      <c r="IO38" s="14"/>
      <c r="IP38" s="14"/>
      <c r="IQ38" s="14"/>
      <c r="IR38" s="14"/>
    </row>
    <row r="39" spans="1:252" s="23" customFormat="1" ht="15">
      <c r="A39" s="53" t="s">
        <v>42</v>
      </c>
      <c r="B39" s="54" t="s">
        <v>40</v>
      </c>
      <c r="C39" s="88" t="s">
        <v>62</v>
      </c>
      <c r="D39" s="56" t="s">
        <v>11</v>
      </c>
      <c r="E39" s="89">
        <v>1</v>
      </c>
      <c r="F39" s="79"/>
      <c r="G39" s="58">
        <f>F39*E39</f>
        <v>0</v>
      </c>
      <c r="II39" s="14"/>
      <c r="IJ39" s="14"/>
      <c r="IK39" s="14"/>
      <c r="IL39" s="14"/>
      <c r="IM39" s="14"/>
      <c r="IN39" s="14"/>
      <c r="IO39" s="14"/>
      <c r="IP39" s="14"/>
      <c r="IQ39" s="14"/>
      <c r="IR39" s="14"/>
    </row>
    <row r="40" spans="1:252" s="23" customFormat="1" ht="15">
      <c r="A40" s="53" t="s">
        <v>44</v>
      </c>
      <c r="B40" s="54" t="s">
        <v>40</v>
      </c>
      <c r="C40" s="90" t="s">
        <v>63</v>
      </c>
      <c r="D40" s="56" t="s">
        <v>11</v>
      </c>
      <c r="E40" s="91">
        <v>3</v>
      </c>
      <c r="F40" s="79"/>
      <c r="G40" s="58">
        <f>F40*E40</f>
        <v>0</v>
      </c>
      <c r="II40" s="14"/>
      <c r="IJ40" s="14"/>
      <c r="IK40" s="14"/>
      <c r="IL40" s="14"/>
      <c r="IM40" s="14"/>
      <c r="IN40" s="14"/>
      <c r="IO40" s="14"/>
      <c r="IP40" s="14"/>
      <c r="IQ40" s="14"/>
      <c r="IR40" s="14"/>
    </row>
    <row r="41" spans="1:252" s="23" customFormat="1" ht="15">
      <c r="A41" s="81"/>
      <c r="B41" s="82"/>
      <c r="C41" s="83" t="s">
        <v>64</v>
      </c>
      <c r="D41" s="84"/>
      <c r="E41" s="85"/>
      <c r="F41" s="86"/>
      <c r="G41" s="87"/>
      <c r="II41" s="14"/>
      <c r="IJ41" s="14"/>
      <c r="IK41" s="14"/>
      <c r="IL41" s="14"/>
      <c r="IM41" s="14"/>
      <c r="IN41" s="14"/>
      <c r="IO41" s="14"/>
      <c r="IP41" s="14"/>
      <c r="IQ41" s="14"/>
      <c r="IR41" s="14"/>
    </row>
    <row r="42" spans="1:252" s="23" customFormat="1" ht="15">
      <c r="A42" s="53" t="s">
        <v>30</v>
      </c>
      <c r="B42" s="54" t="s">
        <v>40</v>
      </c>
      <c r="C42" s="90" t="s">
        <v>65</v>
      </c>
      <c r="D42" s="56" t="s">
        <v>11</v>
      </c>
      <c r="E42" s="91">
        <v>2</v>
      </c>
      <c r="F42" s="79"/>
      <c r="G42" s="58">
        <f>F42*E42</f>
        <v>0</v>
      </c>
      <c r="II42" s="14"/>
      <c r="IJ42" s="14"/>
      <c r="IK42" s="14"/>
      <c r="IL42" s="14"/>
      <c r="IM42" s="14"/>
      <c r="IN42" s="14"/>
      <c r="IO42" s="14"/>
      <c r="IP42" s="14"/>
      <c r="IQ42" s="14"/>
      <c r="IR42" s="14"/>
    </row>
    <row r="43" spans="1:252" s="23" customFormat="1" ht="15">
      <c r="A43" s="53" t="s">
        <v>42</v>
      </c>
      <c r="B43" s="54" t="s">
        <v>40</v>
      </c>
      <c r="C43" s="88" t="s">
        <v>66</v>
      </c>
      <c r="D43" s="56" t="s">
        <v>11</v>
      </c>
      <c r="E43" s="91">
        <v>3</v>
      </c>
      <c r="F43" s="79"/>
      <c r="G43" s="58">
        <f>F43*E43</f>
        <v>0</v>
      </c>
      <c r="II43" s="14"/>
      <c r="IJ43" s="14"/>
      <c r="IK43" s="14"/>
      <c r="IL43" s="14"/>
      <c r="IM43" s="14"/>
      <c r="IN43" s="14"/>
      <c r="IO43" s="14"/>
      <c r="IP43" s="14"/>
      <c r="IQ43" s="14"/>
      <c r="IR43" s="14"/>
    </row>
    <row r="44" spans="1:252" s="23" customFormat="1" ht="15">
      <c r="A44" s="53" t="s">
        <v>44</v>
      </c>
      <c r="B44" s="54" t="s">
        <v>40</v>
      </c>
      <c r="C44" s="90" t="s">
        <v>67</v>
      </c>
      <c r="D44" s="56" t="s">
        <v>11</v>
      </c>
      <c r="E44" s="91">
        <v>3</v>
      </c>
      <c r="F44" s="79"/>
      <c r="G44" s="58">
        <f>F44*E44</f>
        <v>0</v>
      </c>
      <c r="II44" s="14"/>
      <c r="IJ44" s="14"/>
      <c r="IK44" s="14"/>
      <c r="IL44" s="14"/>
      <c r="IM44" s="14"/>
      <c r="IN44" s="14"/>
      <c r="IO44" s="14"/>
      <c r="IP44" s="14"/>
      <c r="IQ44" s="14"/>
      <c r="IR44" s="14"/>
    </row>
    <row r="45" spans="1:252" s="23" customFormat="1" ht="15">
      <c r="A45" s="53" t="s">
        <v>46</v>
      </c>
      <c r="B45" s="54" t="s">
        <v>40</v>
      </c>
      <c r="C45" s="90" t="s">
        <v>68</v>
      </c>
      <c r="D45" s="56" t="s">
        <v>11</v>
      </c>
      <c r="E45" s="91">
        <v>1</v>
      </c>
      <c r="F45" s="79"/>
      <c r="G45" s="58">
        <f>F45*E45</f>
        <v>0</v>
      </c>
      <c r="II45" s="14"/>
      <c r="IJ45" s="14"/>
      <c r="IK45" s="14"/>
      <c r="IL45" s="14"/>
      <c r="IM45" s="14"/>
      <c r="IN45" s="14"/>
      <c r="IO45" s="14"/>
      <c r="IP45" s="14"/>
      <c r="IQ45" s="14"/>
      <c r="IR45" s="14"/>
    </row>
    <row r="46" spans="1:252" s="23" customFormat="1" ht="15">
      <c r="A46" s="53" t="s">
        <v>48</v>
      </c>
      <c r="B46" s="54" t="s">
        <v>40</v>
      </c>
      <c r="C46" s="90" t="s">
        <v>69</v>
      </c>
      <c r="D46" s="56" t="s">
        <v>11</v>
      </c>
      <c r="E46" s="91">
        <v>1</v>
      </c>
      <c r="F46" s="79"/>
      <c r="G46" s="58">
        <f>F46*E46</f>
        <v>0</v>
      </c>
      <c r="II46" s="14"/>
      <c r="IJ46" s="14"/>
      <c r="IK46" s="14"/>
      <c r="IL46" s="14"/>
      <c r="IM46" s="14"/>
      <c r="IN46" s="14"/>
      <c r="IO46" s="14"/>
      <c r="IP46" s="14"/>
      <c r="IQ46" s="14"/>
      <c r="IR46" s="14"/>
    </row>
    <row r="47" spans="1:252" s="23" customFormat="1" ht="15">
      <c r="A47" s="81"/>
      <c r="B47" s="82"/>
      <c r="C47" s="83" t="s">
        <v>70</v>
      </c>
      <c r="D47" s="84"/>
      <c r="E47" s="85"/>
      <c r="F47" s="86"/>
      <c r="G47" s="87"/>
      <c r="II47" s="14"/>
      <c r="IJ47" s="14"/>
      <c r="IK47" s="14"/>
      <c r="IL47" s="14"/>
      <c r="IM47" s="14"/>
      <c r="IN47" s="14"/>
      <c r="IO47" s="14"/>
      <c r="IP47" s="14"/>
      <c r="IQ47" s="14"/>
      <c r="IR47" s="14"/>
    </row>
    <row r="48" spans="1:252" s="23" customFormat="1" ht="15">
      <c r="A48" s="53" t="s">
        <v>30</v>
      </c>
      <c r="B48" s="54" t="s">
        <v>40</v>
      </c>
      <c r="C48" s="90" t="s">
        <v>71</v>
      </c>
      <c r="D48" s="56" t="s">
        <v>11</v>
      </c>
      <c r="E48" s="91">
        <v>1</v>
      </c>
      <c r="F48" s="79"/>
      <c r="G48" s="58">
        <f aca="true" t="shared" si="1" ref="G48:G55">F48*E48</f>
        <v>0</v>
      </c>
      <c r="II48" s="14"/>
      <c r="IJ48" s="14"/>
      <c r="IK48" s="14"/>
      <c r="IL48" s="14"/>
      <c r="IM48" s="14"/>
      <c r="IN48" s="14"/>
      <c r="IO48" s="14"/>
      <c r="IP48" s="14"/>
      <c r="IQ48" s="14"/>
      <c r="IR48" s="14"/>
    </row>
    <row r="49" spans="1:252" s="23" customFormat="1" ht="15">
      <c r="A49" s="53" t="s">
        <v>44</v>
      </c>
      <c r="B49" s="54" t="s">
        <v>40</v>
      </c>
      <c r="C49" s="90" t="s">
        <v>72</v>
      </c>
      <c r="D49" s="56" t="s">
        <v>11</v>
      </c>
      <c r="E49" s="91">
        <v>2</v>
      </c>
      <c r="F49" s="79"/>
      <c r="G49" s="58">
        <f t="shared" si="1"/>
        <v>0</v>
      </c>
      <c r="II49" s="14"/>
      <c r="IJ49" s="14"/>
      <c r="IK49" s="14"/>
      <c r="IL49" s="14"/>
      <c r="IM49" s="14"/>
      <c r="IN49" s="14"/>
      <c r="IO49" s="14"/>
      <c r="IP49" s="14"/>
      <c r="IQ49" s="14"/>
      <c r="IR49" s="14"/>
    </row>
    <row r="50" spans="1:252" s="23" customFormat="1" ht="15">
      <c r="A50" s="53" t="s">
        <v>46</v>
      </c>
      <c r="B50" s="54" t="s">
        <v>40</v>
      </c>
      <c r="C50" s="90" t="s">
        <v>73</v>
      </c>
      <c r="D50" s="56" t="s">
        <v>11</v>
      </c>
      <c r="E50" s="91">
        <v>2</v>
      </c>
      <c r="F50" s="79"/>
      <c r="G50" s="58">
        <f t="shared" si="1"/>
        <v>0</v>
      </c>
      <c r="II50" s="14"/>
      <c r="IJ50" s="14"/>
      <c r="IK50" s="14"/>
      <c r="IL50" s="14"/>
      <c r="IM50" s="14"/>
      <c r="IN50" s="14"/>
      <c r="IO50" s="14"/>
      <c r="IP50" s="14"/>
      <c r="IQ50" s="14"/>
      <c r="IR50" s="14"/>
    </row>
    <row r="51" spans="1:252" s="23" customFormat="1" ht="15">
      <c r="A51" s="53" t="s">
        <v>48</v>
      </c>
      <c r="B51" s="54" t="s">
        <v>40</v>
      </c>
      <c r="C51" s="90" t="s">
        <v>74</v>
      </c>
      <c r="D51" s="56" t="s">
        <v>11</v>
      </c>
      <c r="E51" s="91">
        <v>1</v>
      </c>
      <c r="F51" s="79"/>
      <c r="G51" s="58">
        <f t="shared" si="1"/>
        <v>0</v>
      </c>
      <c r="II51" s="14"/>
      <c r="IJ51" s="14"/>
      <c r="IK51" s="14"/>
      <c r="IL51" s="14"/>
      <c r="IM51" s="14"/>
      <c r="IN51" s="14"/>
      <c r="IO51" s="14"/>
      <c r="IP51" s="14"/>
      <c r="IQ51" s="14"/>
      <c r="IR51" s="14"/>
    </row>
    <row r="52" spans="1:252" s="23" customFormat="1" ht="15">
      <c r="A52" s="53" t="s">
        <v>50</v>
      </c>
      <c r="B52" s="54" t="s">
        <v>40</v>
      </c>
      <c r="C52" s="90" t="s">
        <v>75</v>
      </c>
      <c r="D52" s="56" t="s">
        <v>11</v>
      </c>
      <c r="E52" s="91">
        <v>2</v>
      </c>
      <c r="F52" s="79"/>
      <c r="G52" s="58">
        <f t="shared" si="1"/>
        <v>0</v>
      </c>
      <c r="II52" s="14"/>
      <c r="IJ52" s="14"/>
      <c r="IK52" s="14"/>
      <c r="IL52" s="14"/>
      <c r="IM52" s="14"/>
      <c r="IN52" s="14"/>
      <c r="IO52" s="14"/>
      <c r="IP52" s="14"/>
      <c r="IQ52" s="14"/>
      <c r="IR52" s="14"/>
    </row>
    <row r="53" spans="1:252" s="23" customFormat="1" ht="15">
      <c r="A53" s="53" t="s">
        <v>52</v>
      </c>
      <c r="B53" s="54" t="s">
        <v>40</v>
      </c>
      <c r="C53" s="90" t="s">
        <v>76</v>
      </c>
      <c r="D53" s="56" t="s">
        <v>11</v>
      </c>
      <c r="E53" s="91">
        <v>3</v>
      </c>
      <c r="F53" s="79"/>
      <c r="G53" s="58">
        <f t="shared" si="1"/>
        <v>0</v>
      </c>
      <c r="II53" s="14"/>
      <c r="IJ53" s="14"/>
      <c r="IK53" s="14"/>
      <c r="IL53" s="14"/>
      <c r="IM53" s="14"/>
      <c r="IN53" s="14"/>
      <c r="IO53" s="14"/>
      <c r="IP53" s="14"/>
      <c r="IQ53" s="14"/>
      <c r="IR53" s="14"/>
    </row>
    <row r="54" spans="1:252" s="23" customFormat="1" ht="15">
      <c r="A54" s="53" t="s">
        <v>54</v>
      </c>
      <c r="B54" s="54" t="s">
        <v>40</v>
      </c>
      <c r="C54" s="90" t="s">
        <v>77</v>
      </c>
      <c r="D54" s="56" t="s">
        <v>11</v>
      </c>
      <c r="E54" s="91">
        <v>2</v>
      </c>
      <c r="F54" s="79"/>
      <c r="G54" s="58">
        <f t="shared" si="1"/>
        <v>0</v>
      </c>
      <c r="II54" s="14"/>
      <c r="IJ54" s="14"/>
      <c r="IK54" s="14"/>
      <c r="IL54" s="14"/>
      <c r="IM54" s="14"/>
      <c r="IN54" s="14"/>
      <c r="IO54" s="14"/>
      <c r="IP54" s="14"/>
      <c r="IQ54" s="14"/>
      <c r="IR54" s="14"/>
    </row>
    <row r="55" spans="1:252" s="23" customFormat="1" ht="15">
      <c r="A55" s="53" t="s">
        <v>56</v>
      </c>
      <c r="B55" s="54" t="s">
        <v>40</v>
      </c>
      <c r="C55" s="90" t="s">
        <v>78</v>
      </c>
      <c r="D55" s="56" t="s">
        <v>11</v>
      </c>
      <c r="E55" s="91">
        <v>1</v>
      </c>
      <c r="F55" s="79"/>
      <c r="G55" s="58">
        <f t="shared" si="1"/>
        <v>0</v>
      </c>
      <c r="II55" s="14"/>
      <c r="IJ55" s="14"/>
      <c r="IK55" s="14"/>
      <c r="IL55" s="14"/>
      <c r="IM55" s="14"/>
      <c r="IN55" s="14"/>
      <c r="IO55" s="14"/>
      <c r="IP55" s="14"/>
      <c r="IQ55" s="14"/>
      <c r="IR55" s="14"/>
    </row>
    <row r="56" spans="1:252" s="23" customFormat="1" ht="15">
      <c r="A56" s="64"/>
      <c r="B56" s="65"/>
      <c r="C56" s="66" t="s">
        <v>79</v>
      </c>
      <c r="D56" s="67"/>
      <c r="E56" s="68"/>
      <c r="F56" s="69"/>
      <c r="G56" s="70">
        <f>SUM(G23:G55)</f>
        <v>0</v>
      </c>
      <c r="II56" s="14"/>
      <c r="IJ56" s="14"/>
      <c r="IK56" s="14"/>
      <c r="IL56" s="14"/>
      <c r="IM56" s="14"/>
      <c r="IN56" s="14"/>
      <c r="IO56" s="14"/>
      <c r="IP56" s="14"/>
      <c r="IQ56" s="14"/>
      <c r="IR56" s="14"/>
    </row>
    <row r="57" spans="1:253" s="23" customFormat="1" ht="15">
      <c r="A57" s="25"/>
      <c r="B57" s="26"/>
      <c r="C57" s="27"/>
      <c r="D57" s="28"/>
      <c r="E57" s="29"/>
      <c r="F57" s="30"/>
      <c r="G57" s="31"/>
      <c r="IJ57" s="14"/>
      <c r="IK57" s="14"/>
      <c r="IL57" s="14"/>
      <c r="IM57" s="14"/>
      <c r="IN57" s="14"/>
      <c r="IO57" s="14"/>
      <c r="IP57" s="14"/>
      <c r="IQ57" s="14"/>
      <c r="IR57" s="14"/>
      <c r="IS57" s="14"/>
    </row>
    <row r="58" spans="1:253" s="23" customFormat="1" ht="15">
      <c r="A58" s="25"/>
      <c r="B58" s="26"/>
      <c r="C58" s="27"/>
      <c r="D58" s="28"/>
      <c r="E58" s="29"/>
      <c r="F58" s="30"/>
      <c r="G58" s="31"/>
      <c r="IJ58" s="14"/>
      <c r="IK58" s="14"/>
      <c r="IL58" s="14"/>
      <c r="IM58" s="14"/>
      <c r="IN58" s="14"/>
      <c r="IO58" s="14"/>
      <c r="IP58" s="14"/>
      <c r="IQ58" s="14"/>
      <c r="IR58" s="14"/>
      <c r="IS58" s="14"/>
    </row>
    <row r="59" spans="1:253" s="22" customFormat="1" ht="12.75" customHeight="1">
      <c r="A59" s="45" t="s">
        <v>80</v>
      </c>
      <c r="B59" s="45"/>
      <c r="C59" s="45"/>
      <c r="D59" s="45"/>
      <c r="E59" s="45"/>
      <c r="F59" s="45"/>
      <c r="G59" s="45"/>
      <c r="H59" s="32"/>
      <c r="IJ59" s="8"/>
      <c r="IK59" s="8"/>
      <c r="IL59" s="8"/>
      <c r="IM59" s="8"/>
      <c r="IN59" s="8"/>
      <c r="IO59" s="8"/>
      <c r="IP59" s="8"/>
      <c r="IQ59" s="8"/>
      <c r="IR59" s="8"/>
      <c r="IS59" s="8"/>
    </row>
    <row r="60" spans="1:252" s="21" customFormat="1" ht="15">
      <c r="A60" s="46" t="s">
        <v>3</v>
      </c>
      <c r="B60" s="47" t="s">
        <v>4</v>
      </c>
      <c r="C60" s="48" t="s">
        <v>5</v>
      </c>
      <c r="D60" s="49" t="s">
        <v>6</v>
      </c>
      <c r="E60" s="51" t="s">
        <v>7</v>
      </c>
      <c r="F60" s="51" t="s">
        <v>89</v>
      </c>
      <c r="G60" s="72" t="s">
        <v>90</v>
      </c>
      <c r="II60" s="14"/>
      <c r="IJ60" s="14"/>
      <c r="IK60" s="14"/>
      <c r="IL60" s="14"/>
      <c r="IM60" s="14"/>
      <c r="IN60" s="14"/>
      <c r="IO60" s="14"/>
      <c r="IP60" s="14"/>
      <c r="IQ60" s="14"/>
      <c r="IR60" s="14"/>
    </row>
    <row r="61" spans="1:252" s="21" customFormat="1" ht="15">
      <c r="A61" s="92" t="s">
        <v>8</v>
      </c>
      <c r="B61" s="93" t="s">
        <v>9</v>
      </c>
      <c r="C61" s="94" t="s">
        <v>81</v>
      </c>
      <c r="D61" s="95" t="s">
        <v>11</v>
      </c>
      <c r="E61" s="96">
        <v>7</v>
      </c>
      <c r="F61" s="96"/>
      <c r="G61" s="97">
        <f>F61*E61</f>
        <v>0</v>
      </c>
      <c r="II61" s="14"/>
      <c r="IJ61" s="14"/>
      <c r="IK61" s="14"/>
      <c r="IL61" s="14"/>
      <c r="IM61" s="14"/>
      <c r="IN61" s="14"/>
      <c r="IO61" s="14"/>
      <c r="IP61" s="14"/>
      <c r="IQ61" s="14"/>
      <c r="IR61" s="14"/>
    </row>
    <row r="62" spans="1:252" s="34" customFormat="1" ht="15">
      <c r="A62" s="92" t="s">
        <v>12</v>
      </c>
      <c r="B62" s="93" t="s">
        <v>9</v>
      </c>
      <c r="C62" s="94" t="s">
        <v>82</v>
      </c>
      <c r="D62" s="95" t="s">
        <v>11</v>
      </c>
      <c r="E62" s="96">
        <v>5</v>
      </c>
      <c r="F62" s="96"/>
      <c r="G62" s="97">
        <f>F62*E62</f>
        <v>0</v>
      </c>
      <c r="IK62" s="8"/>
      <c r="IL62" s="8"/>
      <c r="IM62" s="8"/>
      <c r="IN62" s="8"/>
      <c r="IO62" s="8"/>
      <c r="IP62" s="8"/>
      <c r="IQ62" s="8"/>
      <c r="IR62" s="8"/>
    </row>
    <row r="63" spans="1:252" s="34" customFormat="1" ht="15">
      <c r="A63" s="92" t="s">
        <v>14</v>
      </c>
      <c r="B63" s="93" t="s">
        <v>9</v>
      </c>
      <c r="C63" s="94" t="s">
        <v>83</v>
      </c>
      <c r="D63" s="95" t="s">
        <v>11</v>
      </c>
      <c r="E63" s="96">
        <v>9</v>
      </c>
      <c r="F63" s="96"/>
      <c r="G63" s="97">
        <f>F63*E63</f>
        <v>0</v>
      </c>
      <c r="IK63" s="14"/>
      <c r="IL63" s="14"/>
      <c r="IM63" s="14"/>
      <c r="IN63" s="14"/>
      <c r="IO63" s="14"/>
      <c r="IP63" s="14"/>
      <c r="IQ63" s="14"/>
      <c r="IR63" s="14"/>
    </row>
    <row r="64" spans="1:252" s="34" customFormat="1" ht="15">
      <c r="A64" s="92" t="s">
        <v>16</v>
      </c>
      <c r="B64" s="93" t="s">
        <v>9</v>
      </c>
      <c r="C64" s="94" t="s">
        <v>84</v>
      </c>
      <c r="D64" s="95" t="s">
        <v>11</v>
      </c>
      <c r="E64" s="96">
        <v>7</v>
      </c>
      <c r="F64" s="96"/>
      <c r="G64" s="97">
        <f>F64*E64</f>
        <v>0</v>
      </c>
      <c r="IK64" s="14"/>
      <c r="IL64" s="14"/>
      <c r="IM64" s="14"/>
      <c r="IN64" s="14"/>
      <c r="IO64" s="14"/>
      <c r="IP64" s="14"/>
      <c r="IQ64" s="14"/>
      <c r="IR64" s="14"/>
    </row>
    <row r="65" spans="1:252" s="34" customFormat="1" ht="15">
      <c r="A65" s="64"/>
      <c r="B65" s="65"/>
      <c r="C65" s="66" t="s">
        <v>85</v>
      </c>
      <c r="D65" s="67"/>
      <c r="E65" s="98"/>
      <c r="F65" s="69"/>
      <c r="G65" s="70">
        <f>SUM(G61:G64)</f>
        <v>0</v>
      </c>
      <c r="IK65" s="14"/>
      <c r="IL65" s="14"/>
      <c r="IM65" s="14"/>
      <c r="IN65" s="14"/>
      <c r="IO65" s="14"/>
      <c r="IP65" s="14"/>
      <c r="IQ65" s="14"/>
      <c r="IR65" s="14"/>
    </row>
    <row r="66" spans="1:252" s="34" customFormat="1" ht="15">
      <c r="A66" s="25"/>
      <c r="B66" s="26"/>
      <c r="C66" s="27"/>
      <c r="D66" s="28"/>
      <c r="E66" s="30"/>
      <c r="F66" s="31"/>
      <c r="G66" s="35"/>
      <c r="IK66" s="14"/>
      <c r="IL66" s="14"/>
      <c r="IM66" s="14"/>
      <c r="IN66" s="14"/>
      <c r="IO66" s="14"/>
      <c r="IP66" s="14"/>
      <c r="IQ66" s="14"/>
      <c r="IR66" s="14"/>
    </row>
    <row r="67" spans="1:252" s="34" customFormat="1" ht="15">
      <c r="A67" s="25"/>
      <c r="B67" s="26"/>
      <c r="C67" s="99" t="s">
        <v>86</v>
      </c>
      <c r="D67" s="67"/>
      <c r="E67" s="98"/>
      <c r="F67" s="69"/>
      <c r="G67" s="100">
        <f>G18+G56+G65</f>
        <v>0</v>
      </c>
      <c r="IK67" s="14"/>
      <c r="IL67" s="14"/>
      <c r="IM67" s="14"/>
      <c r="IN67" s="14"/>
      <c r="IO67" s="14"/>
      <c r="IP67" s="14"/>
      <c r="IQ67" s="14"/>
      <c r="IR67" s="14"/>
    </row>
    <row r="68" spans="1:252" s="34" customFormat="1" ht="15">
      <c r="A68" s="25"/>
      <c r="B68" s="26"/>
      <c r="C68" s="66" t="s">
        <v>87</v>
      </c>
      <c r="D68" s="67"/>
      <c r="E68" s="98"/>
      <c r="F68" s="69"/>
      <c r="G68" s="100">
        <f>G67*0.21</f>
        <v>0</v>
      </c>
      <c r="IK68" s="14"/>
      <c r="IL68" s="14"/>
      <c r="IM68" s="14"/>
      <c r="IN68" s="14"/>
      <c r="IO68" s="14"/>
      <c r="IP68" s="14"/>
      <c r="IQ68" s="14"/>
      <c r="IR68" s="14"/>
    </row>
    <row r="69" spans="1:254" ht="15">
      <c r="A69" s="25"/>
      <c r="B69" s="26"/>
      <c r="C69" s="66" t="s">
        <v>88</v>
      </c>
      <c r="D69" s="67"/>
      <c r="E69" s="98"/>
      <c r="F69" s="69"/>
      <c r="G69" s="100">
        <f>SUM(G67:G68)</f>
        <v>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T69"/>
    </row>
    <row r="70" spans="1:253" s="34" customFormat="1" ht="15">
      <c r="A70" s="25"/>
      <c r="B70" s="26"/>
      <c r="C70" s="27"/>
      <c r="D70" s="28"/>
      <c r="E70" s="30"/>
      <c r="F70" s="30"/>
      <c r="G70" s="31"/>
      <c r="H70" s="33"/>
      <c r="IL70" s="8"/>
      <c r="IM70" s="8"/>
      <c r="IN70" s="8"/>
      <c r="IO70" s="8"/>
      <c r="IP70" s="8"/>
      <c r="IQ70" s="8"/>
      <c r="IR70" s="8"/>
      <c r="IS70" s="8"/>
    </row>
    <row r="71" spans="1:253" s="40" customFormat="1" ht="15">
      <c r="A71" s="36"/>
      <c r="B71"/>
      <c r="C71"/>
      <c r="D71"/>
      <c r="E71" s="37"/>
      <c r="F71" s="37"/>
      <c r="G71" s="38"/>
      <c r="H71" s="39"/>
      <c r="IJ71" s="8"/>
      <c r="IK71" s="8"/>
      <c r="IL71" s="8"/>
      <c r="IM71" s="8"/>
      <c r="IN71" s="8"/>
      <c r="IO71" s="8"/>
      <c r="IP71" s="8"/>
      <c r="IQ71" s="8"/>
      <c r="IR71" s="8"/>
      <c r="IS71" s="8"/>
    </row>
    <row r="72" spans="1:253" s="40" customFormat="1" ht="43.5">
      <c r="A72" s="25"/>
      <c r="B72" s="26"/>
      <c r="C72" s="101" t="s">
        <v>91</v>
      </c>
      <c r="D72" s="28"/>
      <c r="E72" s="30"/>
      <c r="F72" s="30"/>
      <c r="G72" s="31"/>
      <c r="H72" s="39"/>
      <c r="IJ72" s="8"/>
      <c r="IK72" s="8"/>
      <c r="IL72" s="8"/>
      <c r="IM72" s="8"/>
      <c r="IN72" s="8"/>
      <c r="IO72" s="8"/>
      <c r="IP72" s="8"/>
      <c r="IQ72" s="8"/>
      <c r="IR72" s="8"/>
      <c r="IS72" s="8"/>
    </row>
    <row r="73" spans="1:254" ht="12.75">
      <c r="A73" s="36"/>
      <c r="B73"/>
      <c r="C73"/>
      <c r="D73"/>
      <c r="E73" s="37"/>
      <c r="F73" s="37"/>
      <c r="G73" s="38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.75">
      <c r="A74" s="36"/>
      <c r="B74"/>
      <c r="C74"/>
      <c r="D74"/>
      <c r="E74" s="37"/>
      <c r="F74" s="37"/>
      <c r="G74" s="3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>
      <c r="A75" s="36"/>
      <c r="B75"/>
      <c r="C75"/>
      <c r="D75"/>
      <c r="E75" s="37"/>
      <c r="F75" s="37"/>
      <c r="G75" s="38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3" s="40" customFormat="1" ht="15">
      <c r="A76" s="36"/>
      <c r="B76"/>
      <c r="C76"/>
      <c r="D76"/>
      <c r="E76" s="37"/>
      <c r="F76" s="37"/>
      <c r="G76" s="38"/>
      <c r="H76" s="41"/>
      <c r="IJ76" s="8"/>
      <c r="IK76" s="8"/>
      <c r="IL76" s="8"/>
      <c r="IM76" s="8"/>
      <c r="IN76" s="8"/>
      <c r="IO76" s="8"/>
      <c r="IP76" s="8"/>
      <c r="IQ76" s="8"/>
      <c r="IR76" s="8"/>
      <c r="IS76" s="8"/>
    </row>
    <row r="77" spans="1:253" s="34" customFormat="1" ht="15">
      <c r="A77" s="1"/>
      <c r="B77" s="2"/>
      <c r="C77" s="42"/>
      <c r="D77" s="4"/>
      <c r="E77" s="5"/>
      <c r="F77" s="5"/>
      <c r="G77" s="6"/>
      <c r="H77" s="33"/>
      <c r="IL77" s="14"/>
      <c r="IM77" s="14"/>
      <c r="IN77" s="14"/>
      <c r="IO77" s="14"/>
      <c r="IP77" s="14"/>
      <c r="IQ77" s="14"/>
      <c r="IR77" s="14"/>
      <c r="IS77" s="14"/>
    </row>
    <row r="78" spans="1:253" s="34" customFormat="1" ht="15">
      <c r="A78" s="1"/>
      <c r="B78" s="2"/>
      <c r="C78" s="42"/>
      <c r="D78" s="4"/>
      <c r="E78" s="5"/>
      <c r="F78" s="5"/>
      <c r="G78" s="6"/>
      <c r="H78" s="33"/>
      <c r="IL78" s="8"/>
      <c r="IM78" s="8"/>
      <c r="IN78" s="8"/>
      <c r="IO78" s="8"/>
      <c r="IP78" s="8"/>
      <c r="IQ78" s="8"/>
      <c r="IR78" s="8"/>
      <c r="IS78" s="8"/>
    </row>
    <row r="79" spans="1:254" ht="12.75">
      <c r="A79" s="36"/>
      <c r="B79"/>
      <c r="C79"/>
      <c r="D79"/>
      <c r="E79" s="37"/>
      <c r="F79" s="37"/>
      <c r="G79" s="38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2.75">
      <c r="A80" s="36"/>
      <c r="B80"/>
      <c r="C80"/>
      <c r="D80"/>
      <c r="E80" s="37"/>
      <c r="F80" s="37"/>
      <c r="G80" s="38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2.75">
      <c r="A81" s="36"/>
      <c r="B81"/>
      <c r="C81"/>
      <c r="D81"/>
      <c r="E81" s="37"/>
      <c r="F81" s="37"/>
      <c r="G81" s="38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2.75">
      <c r="A82" s="36"/>
      <c r="B82"/>
      <c r="C82"/>
      <c r="D82"/>
      <c r="E82" s="37"/>
      <c r="F82" s="37"/>
      <c r="G82" s="38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12.75">
      <c r="A83" s="36"/>
      <c r="B83"/>
      <c r="C83"/>
      <c r="D83"/>
      <c r="E83" s="37"/>
      <c r="F83" s="37"/>
      <c r="G83" s="38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2.75">
      <c r="A84" s="36"/>
      <c r="B84"/>
      <c r="C84"/>
      <c r="D84"/>
      <c r="E84" s="37"/>
      <c r="F84" s="37"/>
      <c r="G84" s="38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3" s="34" customFormat="1" ht="14.25">
      <c r="A85" s="36"/>
      <c r="B85"/>
      <c r="C85"/>
      <c r="D85"/>
      <c r="E85" s="37"/>
      <c r="F85" s="37"/>
      <c r="G85" s="38"/>
      <c r="H85" s="33"/>
      <c r="IL85" s="8"/>
      <c r="IM85" s="8"/>
      <c r="IN85" s="8"/>
      <c r="IO85" s="8"/>
      <c r="IP85" s="8"/>
      <c r="IQ85" s="8"/>
      <c r="IR85" s="8"/>
      <c r="IS85" s="8"/>
    </row>
    <row r="86" spans="1:253" s="34" customFormat="1" ht="14.25">
      <c r="A86" s="36"/>
      <c r="B86"/>
      <c r="C86"/>
      <c r="D86"/>
      <c r="E86" s="37"/>
      <c r="F86" s="37"/>
      <c r="G86" s="38"/>
      <c r="H86" s="33"/>
      <c r="IL86" s="8"/>
      <c r="IM86" s="8"/>
      <c r="IN86" s="8"/>
      <c r="IO86" s="8"/>
      <c r="IP86" s="8"/>
      <c r="IQ86" s="8"/>
      <c r="IR86" s="8"/>
      <c r="IS86" s="8"/>
    </row>
    <row r="87" spans="1:254" ht="12.75">
      <c r="A87" s="36"/>
      <c r="B87"/>
      <c r="C87"/>
      <c r="D87"/>
      <c r="E87" s="37"/>
      <c r="F87" s="37"/>
      <c r="G87" s="38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12.75">
      <c r="A88" s="36"/>
      <c r="B88"/>
      <c r="C88"/>
      <c r="D88"/>
      <c r="E88" s="37"/>
      <c r="F88" s="37"/>
      <c r="G88" s="3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2.75">
      <c r="A89" s="36"/>
      <c r="B89"/>
      <c r="C89"/>
      <c r="D89"/>
      <c r="E89" s="37"/>
      <c r="F89" s="37"/>
      <c r="G89" s="38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2.75">
      <c r="A90" s="36"/>
      <c r="B90"/>
      <c r="C90"/>
      <c r="D90"/>
      <c r="E90" s="37"/>
      <c r="F90" s="37"/>
      <c r="G90" s="38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2.75">
      <c r="A91" s="36"/>
      <c r="B91"/>
      <c r="C91"/>
      <c r="D91"/>
      <c r="E91" s="37"/>
      <c r="F91" s="37"/>
      <c r="G91" s="38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2.75">
      <c r="A92" s="36"/>
      <c r="B92"/>
      <c r="C92"/>
      <c r="D92"/>
      <c r="E92" s="37"/>
      <c r="F92" s="37"/>
      <c r="G92" s="38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2.75">
      <c r="A93" s="36"/>
      <c r="B93"/>
      <c r="C93"/>
      <c r="D93"/>
      <c r="E93" s="37"/>
      <c r="F93" s="37"/>
      <c r="G93" s="38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2.75">
      <c r="A94" s="36"/>
      <c r="B94"/>
      <c r="C94"/>
      <c r="D94"/>
      <c r="E94" s="37"/>
      <c r="F94" s="37"/>
      <c r="G94" s="38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2.75">
      <c r="A95" s="36"/>
      <c r="B95"/>
      <c r="C95"/>
      <c r="D95"/>
      <c r="E95" s="37"/>
      <c r="F95" s="37"/>
      <c r="G95" s="38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2.75">
      <c r="A96" s="36"/>
      <c r="B96"/>
      <c r="C96"/>
      <c r="D96"/>
      <c r="E96" s="37"/>
      <c r="F96" s="37"/>
      <c r="G96" s="38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2.75">
      <c r="A97" s="36"/>
      <c r="B97"/>
      <c r="C97"/>
      <c r="D97"/>
      <c r="E97" s="37"/>
      <c r="F97" s="37"/>
      <c r="G97" s="38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2.75">
      <c r="A98" s="36"/>
      <c r="B98"/>
      <c r="C98"/>
      <c r="D98"/>
      <c r="E98" s="37"/>
      <c r="F98" s="37"/>
      <c r="G98" s="3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2.75">
      <c r="A99" s="36"/>
      <c r="B99"/>
      <c r="C99"/>
      <c r="D99"/>
      <c r="E99" s="37"/>
      <c r="F99" s="37"/>
      <c r="G99" s="38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2.75">
      <c r="A100" s="36"/>
      <c r="B100"/>
      <c r="C100"/>
      <c r="D100"/>
      <c r="E100" s="37"/>
      <c r="F100" s="37"/>
      <c r="G100" s="3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2.75">
      <c r="A101" s="36"/>
      <c r="B101"/>
      <c r="C101"/>
      <c r="D101"/>
      <c r="E101" s="37"/>
      <c r="F101" s="37"/>
      <c r="G101" s="3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3" s="34" customFormat="1" ht="14.25">
      <c r="A102" s="36"/>
      <c r="B102"/>
      <c r="C102"/>
      <c r="D102"/>
      <c r="E102" s="37"/>
      <c r="F102" s="37"/>
      <c r="G102" s="38"/>
      <c r="H102" s="33"/>
      <c r="IL102" s="8"/>
      <c r="IM102" s="8"/>
      <c r="IN102" s="8"/>
      <c r="IO102" s="8"/>
      <c r="IP102" s="8"/>
      <c r="IQ102" s="8"/>
      <c r="IR102" s="8"/>
      <c r="IS102" s="8"/>
    </row>
    <row r="103" spans="1:253" s="34" customFormat="1" ht="14.25">
      <c r="A103" s="36"/>
      <c r="B103"/>
      <c r="C103"/>
      <c r="D103"/>
      <c r="E103" s="37"/>
      <c r="F103" s="37"/>
      <c r="G103" s="38"/>
      <c r="H103" s="33"/>
      <c r="IL103" s="8"/>
      <c r="IM103" s="8"/>
      <c r="IN103" s="8"/>
      <c r="IO103" s="8"/>
      <c r="IP103" s="8"/>
      <c r="IQ103" s="8"/>
      <c r="IR103" s="8"/>
      <c r="IS103" s="8"/>
    </row>
    <row r="104" spans="1:253" s="34" customFormat="1" ht="14.25">
      <c r="A104" s="36"/>
      <c r="B104"/>
      <c r="C104"/>
      <c r="D104"/>
      <c r="E104" s="37"/>
      <c r="F104" s="37"/>
      <c r="G104" s="38"/>
      <c r="H104" s="33"/>
      <c r="IL104" s="8"/>
      <c r="IM104" s="8"/>
      <c r="IN104" s="8"/>
      <c r="IO104" s="8"/>
      <c r="IP104" s="8"/>
      <c r="IQ104" s="8"/>
      <c r="IR104" s="8"/>
      <c r="IS104" s="8"/>
    </row>
    <row r="105" spans="1:253" s="34" customFormat="1" ht="16.5" customHeight="1">
      <c r="A105" s="36"/>
      <c r="B105"/>
      <c r="C105"/>
      <c r="D105"/>
      <c r="E105" s="37"/>
      <c r="F105" s="37"/>
      <c r="G105" s="38"/>
      <c r="H105" s="33"/>
      <c r="IL105" s="8"/>
      <c r="IM105" s="8"/>
      <c r="IN105" s="8"/>
      <c r="IO105" s="8"/>
      <c r="IP105" s="8"/>
      <c r="IQ105" s="8"/>
      <c r="IR105" s="8"/>
      <c r="IS105" s="8"/>
    </row>
    <row r="106" spans="1:253" s="34" customFormat="1" ht="16.5" customHeight="1">
      <c r="A106" s="36"/>
      <c r="B106"/>
      <c r="C106"/>
      <c r="D106"/>
      <c r="E106" s="37"/>
      <c r="F106" s="37"/>
      <c r="G106" s="38"/>
      <c r="H106" s="33"/>
      <c r="IL106" s="8"/>
      <c r="IM106" s="8"/>
      <c r="IN106" s="8"/>
      <c r="IO106" s="8"/>
      <c r="IP106" s="8"/>
      <c r="IQ106" s="8"/>
      <c r="IR106" s="8"/>
      <c r="IS106" s="8"/>
    </row>
    <row r="107" spans="1:253" s="34" customFormat="1" ht="16.5" customHeight="1">
      <c r="A107" s="36"/>
      <c r="B107"/>
      <c r="C107"/>
      <c r="D107"/>
      <c r="E107" s="37"/>
      <c r="F107" s="37"/>
      <c r="G107" s="38"/>
      <c r="H107" s="33"/>
      <c r="IL107" s="8"/>
      <c r="IM107" s="8"/>
      <c r="IN107" s="8"/>
      <c r="IO107" s="8"/>
      <c r="IP107" s="8"/>
      <c r="IQ107" s="8"/>
      <c r="IR107" s="8"/>
      <c r="IS107" s="8"/>
    </row>
    <row r="108" spans="1:253" s="23" customFormat="1" ht="14.25">
      <c r="A108" s="36"/>
      <c r="B108"/>
      <c r="C108"/>
      <c r="D108"/>
      <c r="E108" s="37"/>
      <c r="F108" s="37"/>
      <c r="G108" s="38"/>
      <c r="H108" s="43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</row>
    <row r="109" spans="1:253" s="40" customFormat="1" ht="16.5" customHeight="1">
      <c r="A109" s="36"/>
      <c r="B109"/>
      <c r="C109"/>
      <c r="D109"/>
      <c r="E109" s="37"/>
      <c r="F109" s="37"/>
      <c r="G109" s="38"/>
      <c r="H109" s="41"/>
      <c r="IJ109" s="8"/>
      <c r="IK109" s="8"/>
      <c r="IL109" s="8"/>
      <c r="IM109" s="8"/>
      <c r="IN109" s="8"/>
      <c r="IO109" s="8"/>
      <c r="IP109" s="8"/>
      <c r="IQ109" s="8"/>
      <c r="IR109" s="8"/>
      <c r="IS109" s="8"/>
    </row>
    <row r="110" spans="1:253" ht="15.75">
      <c r="A110" s="36"/>
      <c r="B110"/>
      <c r="C110"/>
      <c r="D110"/>
      <c r="E110" s="37"/>
      <c r="F110" s="37"/>
      <c r="G110" s="38"/>
      <c r="H110" s="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1:7" s="44" customFormat="1" ht="12.75">
      <c r="A111" s="36"/>
      <c r="B111"/>
      <c r="C111"/>
      <c r="D111"/>
      <c r="E111" s="37"/>
      <c r="F111" s="37"/>
      <c r="G111" s="38"/>
    </row>
    <row r="112" spans="1:7" s="44" customFormat="1" ht="12.75">
      <c r="A112" s="36"/>
      <c r="B112"/>
      <c r="C112"/>
      <c r="D112"/>
      <c r="E112" s="37"/>
      <c r="F112" s="37"/>
      <c r="G112" s="38"/>
    </row>
    <row r="113" spans="1:253" ht="14.25">
      <c r="A113" s="36"/>
      <c r="B113"/>
      <c r="C113"/>
      <c r="D113"/>
      <c r="E113" s="37"/>
      <c r="F113" s="37"/>
      <c r="G113" s="3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</sheetData>
  <sheetProtection selectLockedCells="1" selectUnlockedCells="1"/>
  <mergeCells count="4">
    <mergeCell ref="A3:G3"/>
    <mergeCell ref="A5:G5"/>
    <mergeCell ref="A21:G21"/>
    <mergeCell ref="A59:G59"/>
  </mergeCells>
  <printOptions/>
  <pageMargins left="0.5902777777777778" right="0.5902777777777778" top="0.9840277777777777" bottom="0.9451388888888889" header="0.5118055555555555" footer="0.5118055555555555"/>
  <pageSetup firstPageNumber="1" useFirstPageNumber="1" horizontalDpi="300" verticalDpi="300" orientation="landscape" paperSize="9" scale="80" r:id="rId1"/>
  <rowBreaks count="2" manualBreakCount="2">
    <brk id="75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